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klassement2009" sheetId="1" r:id="rId1"/>
    <sheet name="2009-200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<sst xmlns="http://schemas.openxmlformats.org/spreadsheetml/2006/main" count="612" uniqueCount="296">
  <si>
    <t>EINDSTAND 2009</t>
  </si>
  <si>
    <t>TWC-HOEKSKE-MALEIZEN</t>
  </si>
  <si>
    <t>KM's</t>
  </si>
  <si>
    <t>2102n</t>
  </si>
  <si>
    <t xml:space="preserve"> 2202v</t>
  </si>
  <si>
    <t xml:space="preserve"> 2802n</t>
  </si>
  <si>
    <t xml:space="preserve"> 0103v</t>
  </si>
  <si>
    <t xml:space="preserve"> 0703n</t>
  </si>
  <si>
    <t xml:space="preserve"> 0803v</t>
  </si>
  <si>
    <t xml:space="preserve"> 1403n</t>
  </si>
  <si>
    <t xml:space="preserve"> 1503v</t>
  </si>
  <si>
    <t xml:space="preserve"> 2103s</t>
  </si>
  <si>
    <t xml:space="preserve"> 2103n</t>
  </si>
  <si>
    <t xml:space="preserve"> 2203s</t>
  </si>
  <si>
    <t xml:space="preserve"> 2203v</t>
  </si>
  <si>
    <t xml:space="preserve"> 2803s</t>
  </si>
  <si>
    <t xml:space="preserve"> 2803n</t>
  </si>
  <si>
    <t xml:space="preserve"> 2903v</t>
  </si>
  <si>
    <t xml:space="preserve"> 2903s</t>
  </si>
  <si>
    <t>Opname</t>
  </si>
  <si>
    <t xml:space="preserve"> 0404s</t>
  </si>
  <si>
    <t xml:space="preserve"> 0404n</t>
  </si>
  <si>
    <t xml:space="preserve"> 0504v</t>
  </si>
  <si>
    <t xml:space="preserve"> 1104s</t>
  </si>
  <si>
    <t xml:space="preserve"> 1104n</t>
  </si>
  <si>
    <t xml:space="preserve"> 1204v</t>
  </si>
  <si>
    <t xml:space="preserve"> 1304v</t>
  </si>
  <si>
    <t xml:space="preserve"> 1804s</t>
  </si>
  <si>
    <t xml:space="preserve"> 1804z</t>
  </si>
  <si>
    <t xml:space="preserve"> 1804n</t>
  </si>
  <si>
    <t xml:space="preserve"> 1904v</t>
  </si>
  <si>
    <t xml:space="preserve"> 2504s</t>
  </si>
  <si>
    <t xml:space="preserve"> 2504n</t>
  </si>
  <si>
    <t xml:space="preserve"> 2604v</t>
  </si>
  <si>
    <t xml:space="preserve"> 0105s</t>
  </si>
  <si>
    <t xml:space="preserve"> 0205n</t>
  </si>
  <si>
    <t xml:space="preserve"> 0305v</t>
  </si>
  <si>
    <t xml:space="preserve"> 0305s</t>
  </si>
  <si>
    <t xml:space="preserve"> 0905s</t>
  </si>
  <si>
    <t xml:space="preserve"> 0905n</t>
  </si>
  <si>
    <t xml:space="preserve"> 1005v</t>
  </si>
  <si>
    <t xml:space="preserve"> 1605s</t>
  </si>
  <si>
    <t xml:space="preserve"> 1605z</t>
  </si>
  <si>
    <t xml:space="preserve"> 1605n</t>
  </si>
  <si>
    <t xml:space="preserve"> 1705v</t>
  </si>
  <si>
    <t xml:space="preserve"> 2105s</t>
  </si>
  <si>
    <t xml:space="preserve"> 2305s</t>
  </si>
  <si>
    <t xml:space="preserve"> 2305n</t>
  </si>
  <si>
    <t xml:space="preserve"> 2405v</t>
  </si>
  <si>
    <t xml:space="preserve"> 3005s</t>
  </si>
  <si>
    <t xml:space="preserve"> 3005n</t>
  </si>
  <si>
    <t xml:space="preserve"> 3105v</t>
  </si>
  <si>
    <t xml:space="preserve"> 0106v</t>
  </si>
  <si>
    <t xml:space="preserve"> 0606s</t>
  </si>
  <si>
    <t xml:space="preserve"> 0606n</t>
  </si>
  <si>
    <t xml:space="preserve"> 0706v</t>
  </si>
  <si>
    <t xml:space="preserve"> 1306s</t>
  </si>
  <si>
    <t xml:space="preserve"> 1306n</t>
  </si>
  <si>
    <t xml:space="preserve"> 1406v</t>
  </si>
  <si>
    <t xml:space="preserve"> 2006s</t>
  </si>
  <si>
    <t xml:space="preserve"> 2006n</t>
  </si>
  <si>
    <t xml:space="preserve"> 2106v</t>
  </si>
  <si>
    <t xml:space="preserve"> 2706s</t>
  </si>
  <si>
    <t xml:space="preserve"> 2706n</t>
  </si>
  <si>
    <t xml:space="preserve"> 2806v</t>
  </si>
  <si>
    <t xml:space="preserve"> 0407s</t>
  </si>
  <si>
    <t xml:space="preserve"> 0407n</t>
  </si>
  <si>
    <t xml:space="preserve"> 0507v</t>
  </si>
  <si>
    <t xml:space="preserve"> 1107s</t>
  </si>
  <si>
    <t xml:space="preserve"> 1107n</t>
  </si>
  <si>
    <t xml:space="preserve"> 1207v</t>
  </si>
  <si>
    <t xml:space="preserve"> 1807s</t>
  </si>
  <si>
    <t xml:space="preserve"> 1807n</t>
  </si>
  <si>
    <t xml:space="preserve"> 1907v</t>
  </si>
  <si>
    <t xml:space="preserve"> 2107s</t>
  </si>
  <si>
    <t xml:space="preserve"> 2107v</t>
  </si>
  <si>
    <t xml:space="preserve"> 2507s</t>
  </si>
  <si>
    <t xml:space="preserve"> 2507n</t>
  </si>
  <si>
    <t xml:space="preserve"> 2607v</t>
  </si>
  <si>
    <t xml:space="preserve"> 0108s</t>
  </si>
  <si>
    <t xml:space="preserve"> 0108n</t>
  </si>
  <si>
    <t xml:space="preserve"> 0208v</t>
  </si>
  <si>
    <t xml:space="preserve"> 0808s</t>
  </si>
  <si>
    <t xml:space="preserve"> 0808n</t>
  </si>
  <si>
    <t xml:space="preserve"> 0908v</t>
  </si>
  <si>
    <t xml:space="preserve"> 1508s</t>
  </si>
  <si>
    <t xml:space="preserve"> 1508n</t>
  </si>
  <si>
    <t xml:space="preserve"> 1608v</t>
  </si>
  <si>
    <t xml:space="preserve"> 2208s</t>
  </si>
  <si>
    <t xml:space="preserve"> 2208n</t>
  </si>
  <si>
    <t xml:space="preserve"> 2308v</t>
  </si>
  <si>
    <t xml:space="preserve"> 2908s</t>
  </si>
  <si>
    <t xml:space="preserve"> 2908n</t>
  </si>
  <si>
    <t xml:space="preserve"> 2908v</t>
  </si>
  <si>
    <t xml:space="preserve"> 0509n</t>
  </si>
  <si>
    <t xml:space="preserve"> 0609s</t>
  </si>
  <si>
    <t xml:space="preserve"> 0609v</t>
  </si>
  <si>
    <t xml:space="preserve"> 1209s</t>
  </si>
  <si>
    <t xml:space="preserve"> 1209n</t>
  </si>
  <si>
    <t xml:space="preserve"> 1309v</t>
  </si>
  <si>
    <t xml:space="preserve"> 1909n</t>
  </si>
  <si>
    <t xml:space="preserve"> 2009v</t>
  </si>
  <si>
    <t xml:space="preserve"> 2609n</t>
  </si>
  <si>
    <t xml:space="preserve"> 2709v</t>
  </si>
  <si>
    <t>LID</t>
  </si>
  <si>
    <t xml:space="preserve">Naam </t>
  </si>
  <si>
    <t>Voornaam</t>
  </si>
  <si>
    <t>#Rit</t>
  </si>
  <si>
    <t>TOT</t>
  </si>
  <si>
    <t>MAA</t>
  </si>
  <si>
    <t>APR</t>
  </si>
  <si>
    <t>MEI</t>
  </si>
  <si>
    <t>JUN</t>
  </si>
  <si>
    <t>JUNI</t>
  </si>
  <si>
    <t>JUL</t>
  </si>
  <si>
    <t>JULI</t>
  </si>
  <si>
    <t>AUG</t>
  </si>
  <si>
    <t>SEP</t>
  </si>
  <si>
    <t>(#jaren)</t>
  </si>
  <si>
    <t>van Hoeve</t>
  </si>
  <si>
    <t>Adri</t>
  </si>
  <si>
    <t xml:space="preserve"> 07/06/2009</t>
  </si>
  <si>
    <t xml:space="preserve"> 26/07/2009</t>
  </si>
  <si>
    <t xml:space="preserve"> 02/08/2009</t>
  </si>
  <si>
    <t xml:space="preserve"> 05/09/2009</t>
  </si>
  <si>
    <t>Demol</t>
  </si>
  <si>
    <t>Dirk</t>
  </si>
  <si>
    <t xml:space="preserve"> 01/06/2009</t>
  </si>
  <si>
    <t xml:space="preserve"> 30/06/2009</t>
  </si>
  <si>
    <t xml:space="preserve"> 31/07/2009</t>
  </si>
  <si>
    <t xml:space="preserve"> 01/09/2009</t>
  </si>
  <si>
    <t>Denil</t>
  </si>
  <si>
    <t>Kris</t>
  </si>
  <si>
    <t xml:space="preserve"> 05/07/2009</t>
  </si>
  <si>
    <t xml:space="preserve"> 20/08/2009</t>
  </si>
  <si>
    <t xml:space="preserve"> 31/08/2009</t>
  </si>
  <si>
    <t xml:space="preserve">De Glas </t>
  </si>
  <si>
    <t>Willy</t>
  </si>
  <si>
    <t xml:space="preserve"> 28/06/2009</t>
  </si>
  <si>
    <t>Vermant</t>
  </si>
  <si>
    <t>Eddy</t>
  </si>
  <si>
    <t xml:space="preserve"> 10/06/2009</t>
  </si>
  <si>
    <t xml:space="preserve"> 02/09/2009</t>
  </si>
  <si>
    <t>Cappittel</t>
  </si>
  <si>
    <t>Danny</t>
  </si>
  <si>
    <t xml:space="preserve"> 01/07/2009</t>
  </si>
  <si>
    <t xml:space="preserve"> 11/08/2009</t>
  </si>
  <si>
    <t xml:space="preserve"> 06/09/2009</t>
  </si>
  <si>
    <t>Borghans</t>
  </si>
  <si>
    <t>Luc</t>
  </si>
  <si>
    <t xml:space="preserve"> 02/06/2009</t>
  </si>
  <si>
    <t xml:space="preserve"> 29/06/2009</t>
  </si>
  <si>
    <t xml:space="preserve"> 05/08/2009</t>
  </si>
  <si>
    <t xml:space="preserve"> 08/09/2009</t>
  </si>
  <si>
    <t>Taymans</t>
  </si>
  <si>
    <t xml:space="preserve"> 29/07/2009</t>
  </si>
  <si>
    <t>Hemeleers</t>
  </si>
  <si>
    <t>Paul</t>
  </si>
  <si>
    <t xml:space="preserve"> 04/06/2009</t>
  </si>
  <si>
    <t xml:space="preserve"> 13/07/2009</t>
  </si>
  <si>
    <t xml:space="preserve"> 13/08/2009</t>
  </si>
  <si>
    <t>Michiels</t>
  </si>
  <si>
    <t>Ludo</t>
  </si>
  <si>
    <t xml:space="preserve"> 01/08/2009</t>
  </si>
  <si>
    <t>Dewaet</t>
  </si>
  <si>
    <t>Laurent</t>
  </si>
  <si>
    <t xml:space="preserve"> 28/07/2009</t>
  </si>
  <si>
    <t>Verschraegen</t>
  </si>
  <si>
    <t>Rudi</t>
  </si>
  <si>
    <t xml:space="preserve"> 31/05/2009</t>
  </si>
  <si>
    <t>Priem</t>
  </si>
  <si>
    <t xml:space="preserve"> 08/06/2009</t>
  </si>
  <si>
    <t xml:space="preserve"> 06/07/2009</t>
  </si>
  <si>
    <t xml:space="preserve"> 04/09/2009</t>
  </si>
  <si>
    <t>Grimonprez</t>
  </si>
  <si>
    <t>Wim</t>
  </si>
  <si>
    <t xml:space="preserve"> 09/08/2009</t>
  </si>
  <si>
    <t>Van Keerberghen</t>
  </si>
  <si>
    <t>Jean</t>
  </si>
  <si>
    <t xml:space="preserve"> 06/06/2009</t>
  </si>
  <si>
    <t xml:space="preserve"> 16/08/2009</t>
  </si>
  <si>
    <t xml:space="preserve"> 30/09/2009</t>
  </si>
  <si>
    <t>Guido</t>
  </si>
  <si>
    <t xml:space="preserve"> 20/07/2009</t>
  </si>
  <si>
    <t xml:space="preserve"> 30/07/2009</t>
  </si>
  <si>
    <t xml:space="preserve"> 10/09/2009</t>
  </si>
  <si>
    <t>De Lannoye</t>
  </si>
  <si>
    <t>Kurt</t>
  </si>
  <si>
    <t xml:space="preserve"> 21/06/2009</t>
  </si>
  <si>
    <t xml:space="preserve"> 26/09/2009</t>
  </si>
  <si>
    <t>000</t>
  </si>
  <si>
    <t>Pieret</t>
  </si>
  <si>
    <t>Marc</t>
  </si>
  <si>
    <t>Casteleyn</t>
  </si>
  <si>
    <t>Raf</t>
  </si>
  <si>
    <t xml:space="preserve"> 17/07/2009</t>
  </si>
  <si>
    <t>30+</t>
  </si>
  <si>
    <t>Godefroid</t>
  </si>
  <si>
    <t>Jef</t>
  </si>
  <si>
    <t xml:space="preserve"> 18/07/2009</t>
  </si>
  <si>
    <t xml:space="preserve">Vandezande </t>
  </si>
  <si>
    <t>Dimitri</t>
  </si>
  <si>
    <t>Guy</t>
  </si>
  <si>
    <t xml:space="preserve"> 02/07/2009</t>
  </si>
  <si>
    <t>Van Den Wouwer</t>
  </si>
  <si>
    <t xml:space="preserve"> 10/07/2009</t>
  </si>
  <si>
    <t>Wargee</t>
  </si>
  <si>
    <t>Van Hecke</t>
  </si>
  <si>
    <t>Theo</t>
  </si>
  <si>
    <t>Godaert</t>
  </si>
  <si>
    <t>Chris</t>
  </si>
  <si>
    <t>Van Laer</t>
  </si>
  <si>
    <t>Robert</t>
  </si>
  <si>
    <t xml:space="preserve"> 03/07/2009</t>
  </si>
  <si>
    <t>Steven</t>
  </si>
  <si>
    <t xml:space="preserve"> 12/07/2009</t>
  </si>
  <si>
    <t>Dekens</t>
  </si>
  <si>
    <t>Martin</t>
  </si>
  <si>
    <t xml:space="preserve"> 26/08/2009</t>
  </si>
  <si>
    <t xml:space="preserve"> 09/10/2009</t>
  </si>
  <si>
    <t xml:space="preserve"> 14/06/2009</t>
  </si>
  <si>
    <t xml:space="preserve"> 04/08/2009</t>
  </si>
  <si>
    <t>Feytens</t>
  </si>
  <si>
    <t>Daniel</t>
  </si>
  <si>
    <t xml:space="preserve"> 29/09/2009</t>
  </si>
  <si>
    <t>Lovinfosse</t>
  </si>
  <si>
    <t>Stephan</t>
  </si>
  <si>
    <t>Conings</t>
  </si>
  <si>
    <t>Marcel</t>
  </si>
  <si>
    <t>Charlier</t>
  </si>
  <si>
    <t>Stephane</t>
  </si>
  <si>
    <t>Nieuwenstein</t>
  </si>
  <si>
    <t>Astrid</t>
  </si>
  <si>
    <t xml:space="preserve"> 12/06/2009</t>
  </si>
  <si>
    <t xml:space="preserve"> 27/07/2009</t>
  </si>
  <si>
    <t>Laeremans</t>
  </si>
  <si>
    <t>Louis</t>
  </si>
  <si>
    <t>Vanderlinden</t>
  </si>
  <si>
    <t>Roger</t>
  </si>
  <si>
    <t>Santillan</t>
  </si>
  <si>
    <t>Filipinas</t>
  </si>
  <si>
    <t>Verstraeten</t>
  </si>
  <si>
    <t>Mark</t>
  </si>
  <si>
    <t xml:space="preserve"> 03/09/2009</t>
  </si>
  <si>
    <t>Joly</t>
  </si>
  <si>
    <t>Monique</t>
  </si>
  <si>
    <t>Annie</t>
  </si>
  <si>
    <t xml:space="preserve"> 11/06/2009</t>
  </si>
  <si>
    <t>Hoymans</t>
  </si>
  <si>
    <t xml:space="preserve">Van Essche </t>
  </si>
  <si>
    <t>Geoffrey</t>
  </si>
  <si>
    <t xml:space="preserve"> 28/08/2009</t>
  </si>
  <si>
    <t>Huizing</t>
  </si>
  <si>
    <t>Dik</t>
  </si>
  <si>
    <t xml:space="preserve"> 19/07/2009</t>
  </si>
  <si>
    <t>Van Nieuwenhove</t>
  </si>
  <si>
    <t>Johan</t>
  </si>
  <si>
    <t xml:space="preserve"> 23/08/2009</t>
  </si>
  <si>
    <t xml:space="preserve"> 03/10/2009</t>
  </si>
  <si>
    <t>Lennart</t>
  </si>
  <si>
    <t>Hellebosch</t>
  </si>
  <si>
    <t>Sven</t>
  </si>
  <si>
    <t>Braeken</t>
  </si>
  <si>
    <t>Bart</t>
  </si>
  <si>
    <t>Van Laecke</t>
  </si>
  <si>
    <t>Karel</t>
  </si>
  <si>
    <t xml:space="preserve"> 09/06/2009</t>
  </si>
  <si>
    <t>Fabienne</t>
  </si>
  <si>
    <t>Serge</t>
  </si>
  <si>
    <t xml:space="preserve"> 15/06/2009</t>
  </si>
  <si>
    <t>Benny</t>
  </si>
  <si>
    <t xml:space="preserve"> 03/08/2009</t>
  </si>
  <si>
    <t xml:space="preserve"> 07/09/2009</t>
  </si>
  <si>
    <t>Hoorelbeke</t>
  </si>
  <si>
    <t>Frieda</t>
  </si>
  <si>
    <t>Vandermeersschen</t>
  </si>
  <si>
    <t>Koenraad</t>
  </si>
  <si>
    <t>Sommerijn</t>
  </si>
  <si>
    <t>Yves</t>
  </si>
  <si>
    <t xml:space="preserve"> 04/07/2009</t>
  </si>
  <si>
    <t>Vandezande</t>
  </si>
  <si>
    <t>Steve</t>
  </si>
  <si>
    <t>VAN HOEVE</t>
  </si>
  <si>
    <t>ADRI</t>
  </si>
  <si>
    <t>De Glas</t>
  </si>
  <si>
    <t>Totaal km in 2008: 114813</t>
  </si>
  <si>
    <t>Totaal km in 2007: 114143</t>
  </si>
  <si>
    <t>Totaal km in 2006: 94355</t>
  </si>
  <si>
    <t>Totaal km in 2005: 130381</t>
  </si>
  <si>
    <t>Totaal km in 2004: 153034</t>
  </si>
  <si>
    <t>Totaal km in 2003: 174652</t>
  </si>
  <si>
    <t>Totaal km in 2002: 166137</t>
  </si>
  <si>
    <t>Totaal km in 2001: 145690</t>
  </si>
  <si>
    <t>Totaal km in 2000: 138892</t>
  </si>
  <si>
    <t>Totaal km in 1999: 165538</t>
  </si>
  <si>
    <t>Totaal km in 1998: 155124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</si>
</sst>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\ mmm\ yy;@"/>
    <numFmt numFmtId="165" formatCode="[$-813]dd\-mmm\-yy;@"/>
  </numFmts>
  <fonts count="16">
    <font>
      <sz val="10"/>
      <name val="Arial"/>
      <family val="0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53"/>
      <name val="Arial"/>
      <family val="2"/>
    </font>
    <font>
      <sz val="10"/>
      <color indexed="53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10"/>
      <color indexed="13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2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22" fontId="0" fillId="0" borderId="0" xfId="0" applyNumberForma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1" fontId="1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6" fillId="4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 quotePrefix="1">
      <alignment horizontal="center"/>
    </xf>
    <xf numFmtId="0" fontId="1" fillId="13" borderId="1" xfId="0" applyFont="1" applyFill="1" applyBorder="1" applyAlignment="1" quotePrefix="1">
      <alignment horizontal="center"/>
    </xf>
    <xf numFmtId="0" fontId="4" fillId="12" borderId="1" xfId="0" applyFont="1" applyFill="1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4" fillId="10" borderId="1" xfId="0" applyFont="1" applyFill="1" applyBorder="1" applyAlignment="1" quotePrefix="1">
      <alignment horizontal="center"/>
    </xf>
    <xf numFmtId="0" fontId="4" fillId="9" borderId="1" xfId="0" applyFont="1" applyFill="1" applyBorder="1" applyAlignment="1" quotePrefix="1">
      <alignment horizontal="center"/>
    </xf>
    <xf numFmtId="0" fontId="4" fillId="5" borderId="1" xfId="0" applyFont="1" applyFill="1" applyBorder="1" applyAlignment="1" quotePrefix="1">
      <alignment horizontal="center"/>
    </xf>
    <xf numFmtId="0" fontId="4" fillId="11" borderId="1" xfId="0" applyFont="1" applyFill="1" applyBorder="1" applyAlignment="1" quotePrefix="1">
      <alignment horizontal="center"/>
    </xf>
    <xf numFmtId="0" fontId="12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1" fontId="4" fillId="5" borderId="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6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5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Klass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gevens"/>
      <sheetName val="klass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10.421875" style="0" customWidth="1"/>
    <col min="4" max="4" width="7.00390625" style="3" bestFit="1" customWidth="1"/>
    <col min="5" max="5" width="8.140625" style="4" customWidth="1"/>
    <col min="6" max="6" width="2.140625" style="4" customWidth="1"/>
    <col min="7" max="7" width="6.421875" style="53" customWidth="1"/>
    <col min="8" max="8" width="6.00390625" style="3" hidden="1" customWidth="1"/>
    <col min="9" max="9" width="6.28125" style="3" hidden="1" customWidth="1"/>
    <col min="10" max="10" width="6.57421875" style="3" hidden="1" customWidth="1"/>
    <col min="11" max="11" width="6.28125" style="3" hidden="1" customWidth="1"/>
    <col min="12" max="12" width="6.8515625" style="3" hidden="1" customWidth="1"/>
    <col min="13" max="13" width="6.28125" style="3" hidden="1" customWidth="1"/>
    <col min="14" max="14" width="6.57421875" style="3" hidden="1" customWidth="1"/>
    <col min="15" max="15" width="6.28125" style="3" hidden="1" customWidth="1"/>
    <col min="16" max="18" width="6.57421875" style="3" hidden="1" customWidth="1"/>
    <col min="19" max="19" width="6.28125" style="3" hidden="1" customWidth="1"/>
    <col min="20" max="21" width="6.57421875" style="3" hidden="1" customWidth="1"/>
    <col min="22" max="22" width="6.28125" style="3" hidden="1" customWidth="1"/>
    <col min="23" max="23" width="6.57421875" style="3" hidden="1" customWidth="1"/>
    <col min="24" max="24" width="10.421875" style="3" hidden="1" customWidth="1"/>
    <col min="25" max="25" width="6.421875" style="53" customWidth="1"/>
    <col min="26" max="27" width="6.57421875" style="3" hidden="1" customWidth="1"/>
    <col min="28" max="28" width="6.28125" style="3" hidden="1" customWidth="1"/>
    <col min="29" max="30" width="6.57421875" style="3" hidden="1" customWidth="1"/>
    <col min="31" max="32" width="6.28125" style="3" hidden="1" customWidth="1"/>
    <col min="33" max="35" width="6.57421875" style="3" hidden="1" customWidth="1"/>
    <col min="36" max="36" width="6.28125" style="3" hidden="1" customWidth="1"/>
    <col min="37" max="38" width="6.57421875" style="3" hidden="1" customWidth="1"/>
    <col min="39" max="39" width="6.28125" style="3" hidden="1" customWidth="1"/>
    <col min="40" max="40" width="10.421875" style="3" hidden="1" customWidth="1"/>
    <col min="41" max="41" width="6.421875" style="0" customWidth="1"/>
    <col min="42" max="43" width="6.00390625" style="3" hidden="1" customWidth="1"/>
    <col min="44" max="44" width="6.28125" style="3" hidden="1" customWidth="1"/>
    <col min="45" max="59" width="6.00390625" style="3" hidden="1" customWidth="1"/>
    <col min="60" max="60" width="9.140625" style="0" hidden="1" customWidth="1"/>
    <col min="61" max="61" width="6.421875" style="0" customWidth="1"/>
    <col min="62" max="74" width="5.8515625" style="0" hidden="1" customWidth="1"/>
    <col min="75" max="75" width="9.140625" style="0" hidden="1" customWidth="1"/>
    <col min="76" max="76" width="6.421875" style="0" customWidth="1"/>
    <col min="77" max="90" width="5.8515625" style="0" hidden="1" customWidth="1"/>
    <col min="91" max="91" width="10.57421875" style="0" hidden="1" customWidth="1"/>
    <col min="92" max="92" width="6.7109375" style="0" customWidth="1"/>
    <col min="93" max="107" width="5.140625" style="0" hidden="1" customWidth="1"/>
    <col min="108" max="108" width="9.140625" style="0" hidden="1" customWidth="1"/>
    <col min="109" max="109" width="6.7109375" style="0" customWidth="1"/>
    <col min="110" max="118" width="5.140625" style="0" hidden="1" customWidth="1"/>
    <col min="119" max="119" width="6.7109375" style="0" hidden="1" customWidth="1"/>
    <col min="120" max="120" width="6.57421875" style="3" customWidth="1"/>
  </cols>
  <sheetData>
    <row r="1" spans="2:120" ht="23.25">
      <c r="B1" s="2" t="s">
        <v>0</v>
      </c>
      <c r="G1" s="3"/>
      <c r="H1" s="2" t="s">
        <v>1</v>
      </c>
      <c r="I1"/>
      <c r="J1"/>
      <c r="K1"/>
      <c r="R1" s="5">
        <f ca="1">NOW()</f>
        <v>40216.88622731481</v>
      </c>
      <c r="S1" s="5"/>
      <c r="T1" s="5"/>
      <c r="U1"/>
      <c r="V1"/>
      <c r="W1"/>
      <c r="Y1" s="3"/>
      <c r="Z1" s="6" t="s">
        <v>1</v>
      </c>
      <c r="AK1" s="7">
        <f ca="1">NOW()</f>
        <v>40216.88622731481</v>
      </c>
      <c r="AL1" s="7"/>
      <c r="AM1" s="7"/>
      <c r="AP1" s="6" t="s">
        <v>1</v>
      </c>
      <c r="BE1" s="7">
        <f ca="1">NOW()</f>
        <v>40216.88622731481</v>
      </c>
      <c r="BF1" s="7"/>
      <c r="BG1" s="7"/>
      <c r="BJ1" s="6" t="s">
        <v>1</v>
      </c>
      <c r="BT1" s="7">
        <f ca="1">NOW()</f>
        <v>40216.88622731481</v>
      </c>
      <c r="BU1" s="7"/>
      <c r="BV1" s="7"/>
      <c r="BY1" s="6" t="s">
        <v>1</v>
      </c>
      <c r="CJ1" s="7">
        <f ca="1">NOW()</f>
        <v>40216.88622731481</v>
      </c>
      <c r="CK1" s="7"/>
      <c r="CL1" s="7"/>
      <c r="CN1" s="8">
        <f ca="1">NOW()</f>
        <v>40216.88622731481</v>
      </c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</row>
    <row r="2" spans="1:120" ht="15.75">
      <c r="A2" s="10"/>
      <c r="B2" s="11"/>
      <c r="C2" s="11"/>
      <c r="D2" s="12">
        <f>SUM(E4:E80)</f>
        <v>119359</v>
      </c>
      <c r="E2" s="13" t="s">
        <v>2</v>
      </c>
      <c r="F2" s="13"/>
      <c r="G2" s="14" t="s">
        <v>2</v>
      </c>
      <c r="H2" s="15" t="s">
        <v>3</v>
      </c>
      <c r="I2" s="15" t="s">
        <v>4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15" t="s">
        <v>10</v>
      </c>
      <c r="P2" s="15" t="s">
        <v>11</v>
      </c>
      <c r="Q2" s="15" t="s">
        <v>12</v>
      </c>
      <c r="R2" s="15" t="s">
        <v>13</v>
      </c>
      <c r="S2" s="15" t="s">
        <v>14</v>
      </c>
      <c r="T2" s="15" t="s">
        <v>15</v>
      </c>
      <c r="U2" s="15" t="s">
        <v>16</v>
      </c>
      <c r="V2" s="15" t="s">
        <v>17</v>
      </c>
      <c r="W2" s="15" t="s">
        <v>18</v>
      </c>
      <c r="X2" s="14" t="s">
        <v>19</v>
      </c>
      <c r="Y2" s="14" t="s">
        <v>2</v>
      </c>
      <c r="Z2" s="15" t="s">
        <v>20</v>
      </c>
      <c r="AA2" s="15" t="s">
        <v>21</v>
      </c>
      <c r="AB2" s="15" t="s">
        <v>22</v>
      </c>
      <c r="AC2" s="15" t="s">
        <v>23</v>
      </c>
      <c r="AD2" s="15" t="s">
        <v>24</v>
      </c>
      <c r="AE2" s="15" t="s">
        <v>25</v>
      </c>
      <c r="AF2" s="15" t="s">
        <v>26</v>
      </c>
      <c r="AG2" s="15" t="s">
        <v>27</v>
      </c>
      <c r="AH2" s="15" t="s">
        <v>28</v>
      </c>
      <c r="AI2" s="15" t="s">
        <v>29</v>
      </c>
      <c r="AJ2" s="15" t="s">
        <v>30</v>
      </c>
      <c r="AK2" s="15" t="s">
        <v>31</v>
      </c>
      <c r="AL2" s="15" t="s">
        <v>32</v>
      </c>
      <c r="AM2" s="15" t="s">
        <v>33</v>
      </c>
      <c r="AN2" s="14" t="s">
        <v>19</v>
      </c>
      <c r="AO2" s="14" t="s">
        <v>2</v>
      </c>
      <c r="AP2" s="15" t="s">
        <v>34</v>
      </c>
      <c r="AQ2" s="15" t="s">
        <v>35</v>
      </c>
      <c r="AR2" s="15" t="s">
        <v>36</v>
      </c>
      <c r="AS2" s="15" t="s">
        <v>37</v>
      </c>
      <c r="AT2" s="15" t="s">
        <v>38</v>
      </c>
      <c r="AU2" s="15" t="s">
        <v>39</v>
      </c>
      <c r="AV2" s="15" t="s">
        <v>40</v>
      </c>
      <c r="AW2" s="15" t="s">
        <v>41</v>
      </c>
      <c r="AX2" s="15" t="s">
        <v>42</v>
      </c>
      <c r="AY2" s="15" t="s">
        <v>43</v>
      </c>
      <c r="AZ2" s="15" t="s">
        <v>44</v>
      </c>
      <c r="BA2" s="15" t="s">
        <v>45</v>
      </c>
      <c r="BB2" s="15" t="s">
        <v>46</v>
      </c>
      <c r="BC2" s="15" t="s">
        <v>47</v>
      </c>
      <c r="BD2" s="15" t="s">
        <v>48</v>
      </c>
      <c r="BE2" s="15" t="s">
        <v>49</v>
      </c>
      <c r="BF2" s="15" t="s">
        <v>50</v>
      </c>
      <c r="BG2" s="15" t="s">
        <v>51</v>
      </c>
      <c r="BH2" s="14" t="s">
        <v>19</v>
      </c>
      <c r="BI2" s="14" t="s">
        <v>2</v>
      </c>
      <c r="BJ2" s="15" t="s">
        <v>52</v>
      </c>
      <c r="BK2" s="15" t="s">
        <v>53</v>
      </c>
      <c r="BL2" s="15" t="s">
        <v>54</v>
      </c>
      <c r="BM2" s="15" t="s">
        <v>55</v>
      </c>
      <c r="BN2" s="15" t="s">
        <v>56</v>
      </c>
      <c r="BO2" s="15" t="s">
        <v>57</v>
      </c>
      <c r="BP2" s="15" t="s">
        <v>58</v>
      </c>
      <c r="BQ2" s="15" t="s">
        <v>59</v>
      </c>
      <c r="BR2" s="15" t="s">
        <v>60</v>
      </c>
      <c r="BS2" s="15" t="s">
        <v>61</v>
      </c>
      <c r="BT2" s="15" t="s">
        <v>62</v>
      </c>
      <c r="BU2" s="15" t="s">
        <v>63</v>
      </c>
      <c r="BV2" s="15" t="s">
        <v>64</v>
      </c>
      <c r="BW2" s="14" t="s">
        <v>19</v>
      </c>
      <c r="BX2" s="14" t="s">
        <v>2</v>
      </c>
      <c r="BY2" s="15" t="s">
        <v>65</v>
      </c>
      <c r="BZ2" s="15" t="s">
        <v>66</v>
      </c>
      <c r="CA2" s="15" t="s">
        <v>67</v>
      </c>
      <c r="CB2" s="15" t="s">
        <v>68</v>
      </c>
      <c r="CC2" s="15" t="s">
        <v>69</v>
      </c>
      <c r="CD2" s="15" t="s">
        <v>70</v>
      </c>
      <c r="CE2" s="15" t="s">
        <v>71</v>
      </c>
      <c r="CF2" s="15" t="s">
        <v>72</v>
      </c>
      <c r="CG2" s="15" t="s">
        <v>73</v>
      </c>
      <c r="CH2" s="15" t="s">
        <v>74</v>
      </c>
      <c r="CI2" s="15" t="s">
        <v>75</v>
      </c>
      <c r="CJ2" s="15" t="s">
        <v>76</v>
      </c>
      <c r="CK2" s="15" t="s">
        <v>77</v>
      </c>
      <c r="CL2" s="15" t="s">
        <v>78</v>
      </c>
      <c r="CM2" s="14" t="s">
        <v>19</v>
      </c>
      <c r="CN2" s="14" t="s">
        <v>2</v>
      </c>
      <c r="CO2" s="15" t="s">
        <v>79</v>
      </c>
      <c r="CP2" s="15" t="s">
        <v>80</v>
      </c>
      <c r="CQ2" s="15" t="s">
        <v>81</v>
      </c>
      <c r="CR2" s="15" t="s">
        <v>82</v>
      </c>
      <c r="CS2" s="15" t="s">
        <v>83</v>
      </c>
      <c r="CT2" s="15" t="s">
        <v>84</v>
      </c>
      <c r="CU2" s="15" t="s">
        <v>85</v>
      </c>
      <c r="CV2" s="15" t="s">
        <v>86</v>
      </c>
      <c r="CW2" s="15" t="s">
        <v>87</v>
      </c>
      <c r="CX2" s="15" t="s">
        <v>88</v>
      </c>
      <c r="CY2" s="15" t="s">
        <v>89</v>
      </c>
      <c r="CZ2" s="15" t="s">
        <v>90</v>
      </c>
      <c r="DA2" s="15" t="s">
        <v>91</v>
      </c>
      <c r="DB2" s="15" t="s">
        <v>92</v>
      </c>
      <c r="DC2" s="15" t="s">
        <v>93</v>
      </c>
      <c r="DD2" s="14" t="s">
        <v>19</v>
      </c>
      <c r="DE2" s="14" t="s">
        <v>2</v>
      </c>
      <c r="DF2" s="15" t="s">
        <v>94</v>
      </c>
      <c r="DG2" s="15" t="s">
        <v>95</v>
      </c>
      <c r="DH2" s="15" t="s">
        <v>96</v>
      </c>
      <c r="DI2" s="15" t="s">
        <v>97</v>
      </c>
      <c r="DJ2" s="15" t="s">
        <v>98</v>
      </c>
      <c r="DK2" s="15" t="s">
        <v>99</v>
      </c>
      <c r="DL2" s="15" t="s">
        <v>100</v>
      </c>
      <c r="DM2" s="15" t="s">
        <v>101</v>
      </c>
      <c r="DN2" s="15" t="s">
        <v>102</v>
      </c>
      <c r="DO2" s="15" t="s">
        <v>103</v>
      </c>
      <c r="DP2" s="16" t="s">
        <v>104</v>
      </c>
    </row>
    <row r="3" spans="1:120" ht="15.75">
      <c r="A3" s="17"/>
      <c r="B3" s="11" t="s">
        <v>105</v>
      </c>
      <c r="C3" s="11" t="s">
        <v>106</v>
      </c>
      <c r="D3" s="14" t="s">
        <v>107</v>
      </c>
      <c r="E3" s="13" t="s">
        <v>108</v>
      </c>
      <c r="F3" s="13"/>
      <c r="G3" s="14" t="s">
        <v>109</v>
      </c>
      <c r="H3" s="15" t="str">
        <f aca="true" t="shared" si="0" ref="H3:W3">"#"&amp;COUNTIF(H4:H79,"&gt;0")</f>
        <v>#29</v>
      </c>
      <c r="I3" s="15" t="str">
        <f t="shared" si="0"/>
        <v>#13</v>
      </c>
      <c r="J3" s="15" t="str">
        <f t="shared" si="0"/>
        <v>#31</v>
      </c>
      <c r="K3" s="15" t="str">
        <f t="shared" si="0"/>
        <v>#22</v>
      </c>
      <c r="L3" s="15" t="str">
        <f t="shared" si="0"/>
        <v>#30</v>
      </c>
      <c r="M3" s="15" t="str">
        <f t="shared" si="0"/>
        <v>#14</v>
      </c>
      <c r="N3" s="15" t="str">
        <f t="shared" si="0"/>
        <v>#22</v>
      </c>
      <c r="O3" s="15" t="str">
        <f t="shared" si="0"/>
        <v>#23</v>
      </c>
      <c r="P3" s="15" t="str">
        <f t="shared" si="0"/>
        <v>#7</v>
      </c>
      <c r="Q3" s="15" t="str">
        <f t="shared" si="0"/>
        <v>#19</v>
      </c>
      <c r="R3" s="15" t="str">
        <f t="shared" si="0"/>
        <v>#8</v>
      </c>
      <c r="S3" s="15" t="str">
        <f t="shared" si="0"/>
        <v>#20</v>
      </c>
      <c r="T3" s="15" t="str">
        <f t="shared" si="0"/>
        <v>#4</v>
      </c>
      <c r="U3" s="15" t="str">
        <f t="shared" si="0"/>
        <v>#17</v>
      </c>
      <c r="V3" s="15" t="str">
        <f t="shared" si="0"/>
        <v>#3</v>
      </c>
      <c r="W3" s="15" t="str">
        <f t="shared" si="0"/>
        <v>#7</v>
      </c>
      <c r="X3" s="14" t="s">
        <v>109</v>
      </c>
      <c r="Y3" s="14" t="s">
        <v>110</v>
      </c>
      <c r="Z3" s="15" t="str">
        <f aca="true" t="shared" si="1" ref="Z3:AM3">"#"&amp;COUNTIF(Z4:Z79,"&gt;0")</f>
        <v>#8</v>
      </c>
      <c r="AA3" s="15" t="str">
        <f t="shared" si="1"/>
        <v>#23</v>
      </c>
      <c r="AB3" s="15" t="str">
        <f t="shared" si="1"/>
        <v>#26</v>
      </c>
      <c r="AC3" s="15" t="str">
        <f t="shared" si="1"/>
        <v>#10</v>
      </c>
      <c r="AD3" s="15" t="str">
        <f t="shared" si="1"/>
        <v>#18</v>
      </c>
      <c r="AE3" s="15" t="str">
        <f t="shared" si="1"/>
        <v>#16</v>
      </c>
      <c r="AF3" s="15" t="str">
        <f t="shared" si="1"/>
        <v>#24</v>
      </c>
      <c r="AG3" s="15" t="str">
        <f t="shared" si="1"/>
        <v>#3</v>
      </c>
      <c r="AH3" s="15" t="str">
        <f t="shared" si="1"/>
        <v>#4</v>
      </c>
      <c r="AI3" s="15" t="str">
        <f t="shared" si="1"/>
        <v>#14</v>
      </c>
      <c r="AJ3" s="15" t="str">
        <f t="shared" si="1"/>
        <v>#25</v>
      </c>
      <c r="AK3" s="15" t="str">
        <f t="shared" si="1"/>
        <v>#18</v>
      </c>
      <c r="AL3" s="15" t="str">
        <f t="shared" si="1"/>
        <v>#9</v>
      </c>
      <c r="AM3" s="15" t="str">
        <f t="shared" si="1"/>
        <v>#11</v>
      </c>
      <c r="AN3" s="14" t="s">
        <v>110</v>
      </c>
      <c r="AO3" s="14" t="s">
        <v>111</v>
      </c>
      <c r="AP3" s="15" t="str">
        <f aca="true" t="shared" si="2" ref="AP3:BG3">"#"&amp;COUNTIF(AP4:AP59,"&gt;0")</f>
        <v>#18</v>
      </c>
      <c r="AQ3" s="15" t="str">
        <f t="shared" si="2"/>
        <v>#12</v>
      </c>
      <c r="AR3" s="15" t="str">
        <f t="shared" si="2"/>
        <v>#20</v>
      </c>
      <c r="AS3" s="15" t="str">
        <f t="shared" si="2"/>
        <v>#6</v>
      </c>
      <c r="AT3" s="15" t="str">
        <f t="shared" si="2"/>
        <v>#6</v>
      </c>
      <c r="AU3" s="15" t="str">
        <f t="shared" si="2"/>
        <v>#16</v>
      </c>
      <c r="AV3" s="15" t="str">
        <f t="shared" si="2"/>
        <v>#20</v>
      </c>
      <c r="AW3" s="15" t="str">
        <f t="shared" si="2"/>
        <v>#6</v>
      </c>
      <c r="AX3" s="15" t="str">
        <f t="shared" si="2"/>
        <v>#5</v>
      </c>
      <c r="AY3" s="15" t="str">
        <f t="shared" si="2"/>
        <v>#9</v>
      </c>
      <c r="AZ3" s="15" t="str">
        <f t="shared" si="2"/>
        <v>#8</v>
      </c>
      <c r="BA3" s="15" t="str">
        <f t="shared" si="2"/>
        <v>#17</v>
      </c>
      <c r="BB3" s="15" t="str">
        <f t="shared" si="2"/>
        <v>#6</v>
      </c>
      <c r="BC3" s="15" t="str">
        <f t="shared" si="2"/>
        <v>#14</v>
      </c>
      <c r="BD3" s="15" t="str">
        <f t="shared" si="2"/>
        <v>#27</v>
      </c>
      <c r="BE3" s="15" t="str">
        <f t="shared" si="2"/>
        <v>#7</v>
      </c>
      <c r="BF3" s="15" t="str">
        <f t="shared" si="2"/>
        <v>#14</v>
      </c>
      <c r="BG3" s="15" t="str">
        <f t="shared" si="2"/>
        <v>#23</v>
      </c>
      <c r="BH3" s="14" t="s">
        <v>111</v>
      </c>
      <c r="BI3" s="14" t="s">
        <v>112</v>
      </c>
      <c r="BJ3" s="15" t="str">
        <f aca="true" t="shared" si="3" ref="BJ3:BV3">"#"&amp;COUNTIF(BJ4:BJ59,"&gt;0")</f>
        <v>#18</v>
      </c>
      <c r="BK3" s="15" t="str">
        <f t="shared" si="3"/>
        <v>#4</v>
      </c>
      <c r="BL3" s="15" t="str">
        <f t="shared" si="3"/>
        <v>#20</v>
      </c>
      <c r="BM3" s="15" t="str">
        <f t="shared" si="3"/>
        <v>#14</v>
      </c>
      <c r="BN3" s="15" t="str">
        <f t="shared" si="3"/>
        <v>#7</v>
      </c>
      <c r="BO3" s="15" t="str">
        <f t="shared" si="3"/>
        <v>#18</v>
      </c>
      <c r="BP3" s="15" t="str">
        <f t="shared" si="3"/>
        <v>#21</v>
      </c>
      <c r="BQ3" s="15" t="str">
        <f t="shared" si="3"/>
        <v>#5</v>
      </c>
      <c r="BR3" s="15" t="str">
        <f t="shared" si="3"/>
        <v>#12</v>
      </c>
      <c r="BS3" s="15" t="str">
        <f t="shared" si="3"/>
        <v>#17</v>
      </c>
      <c r="BT3" s="15" t="str">
        <f t="shared" si="3"/>
        <v>#6</v>
      </c>
      <c r="BU3" s="15" t="str">
        <f t="shared" si="3"/>
        <v>#15</v>
      </c>
      <c r="BV3" s="15" t="str">
        <f t="shared" si="3"/>
        <v>#27</v>
      </c>
      <c r="BW3" s="14" t="s">
        <v>113</v>
      </c>
      <c r="BX3" s="14" t="s">
        <v>114</v>
      </c>
      <c r="BY3" s="15" t="str">
        <f aca="true" t="shared" si="4" ref="BY3:CL3">"#"&amp;COUNTIF(BY4:BY59,"&gt;0")</f>
        <v>#6</v>
      </c>
      <c r="BZ3" s="15" t="str">
        <f t="shared" si="4"/>
        <v>#18</v>
      </c>
      <c r="CA3" s="15" t="str">
        <f t="shared" si="4"/>
        <v>#18</v>
      </c>
      <c r="CB3" s="15" t="str">
        <f t="shared" si="4"/>
        <v>#3</v>
      </c>
      <c r="CC3" s="15" t="str">
        <f t="shared" si="4"/>
        <v>#10</v>
      </c>
      <c r="CD3" s="15" t="str">
        <f t="shared" si="4"/>
        <v>#9</v>
      </c>
      <c r="CE3" s="15" t="str">
        <f t="shared" si="4"/>
        <v>#4</v>
      </c>
      <c r="CF3" s="15" t="str">
        <f t="shared" si="4"/>
        <v>#16</v>
      </c>
      <c r="CG3" s="15" t="str">
        <f t="shared" si="4"/>
        <v>#8</v>
      </c>
      <c r="CH3" s="15" t="str">
        <f t="shared" si="4"/>
        <v>#4</v>
      </c>
      <c r="CI3" s="15" t="str">
        <f t="shared" si="4"/>
        <v>#21</v>
      </c>
      <c r="CJ3" s="15" t="str">
        <f t="shared" si="4"/>
        <v>#15</v>
      </c>
      <c r="CK3" s="15" t="str">
        <f t="shared" si="4"/>
        <v>#2</v>
      </c>
      <c r="CL3" s="15" t="str">
        <f t="shared" si="4"/>
        <v>#20</v>
      </c>
      <c r="CM3" s="14" t="s">
        <v>115</v>
      </c>
      <c r="CN3" s="14" t="s">
        <v>116</v>
      </c>
      <c r="CO3" s="15" t="str">
        <f aca="true" t="shared" si="5" ref="CO3:DC3">"#"&amp;COUNTIF(CO4:CO59,"&gt;0")</f>
        <v>#5</v>
      </c>
      <c r="CP3" s="15" t="str">
        <f t="shared" si="5"/>
        <v>#21</v>
      </c>
      <c r="CQ3" s="15" t="str">
        <f t="shared" si="5"/>
        <v>#6</v>
      </c>
      <c r="CR3" s="15" t="str">
        <f t="shared" si="5"/>
        <v>#9</v>
      </c>
      <c r="CS3" s="15" t="str">
        <f t="shared" si="5"/>
        <v>#17</v>
      </c>
      <c r="CT3" s="15" t="str">
        <f t="shared" si="5"/>
        <v>#19</v>
      </c>
      <c r="CU3" s="15" t="str">
        <f t="shared" si="5"/>
        <v>#22</v>
      </c>
      <c r="CV3" s="15" t="str">
        <f t="shared" si="5"/>
        <v>#9</v>
      </c>
      <c r="CW3" s="15" t="str">
        <f t="shared" si="5"/>
        <v>#12</v>
      </c>
      <c r="CX3" s="15" t="str">
        <f t="shared" si="5"/>
        <v>#17</v>
      </c>
      <c r="CY3" s="15" t="str">
        <f t="shared" si="5"/>
        <v>#5</v>
      </c>
      <c r="CZ3" s="15" t="str">
        <f t="shared" si="5"/>
        <v>#16</v>
      </c>
      <c r="DA3" s="15" t="str">
        <f t="shared" si="5"/>
        <v>#5</v>
      </c>
      <c r="DB3" s="15" t="str">
        <f t="shared" si="5"/>
        <v>#21</v>
      </c>
      <c r="DC3" s="15" t="str">
        <f t="shared" si="5"/>
        <v>#16</v>
      </c>
      <c r="DD3" s="14" t="s">
        <v>116</v>
      </c>
      <c r="DE3" s="14" t="s">
        <v>117</v>
      </c>
      <c r="DF3" s="15" t="str">
        <f aca="true" t="shared" si="6" ref="DF3:DO3">"#"&amp;COUNTIF(DF4:DF59,"&gt;0")</f>
        <v>#17</v>
      </c>
      <c r="DG3" s="15" t="str">
        <f t="shared" si="6"/>
        <v>#21</v>
      </c>
      <c r="DH3" s="15" t="str">
        <f t="shared" si="6"/>
        <v>#1</v>
      </c>
      <c r="DI3" s="15" t="str">
        <f t="shared" si="6"/>
        <v>#5</v>
      </c>
      <c r="DJ3" s="15" t="str">
        <f t="shared" si="6"/>
        <v>#16</v>
      </c>
      <c r="DK3" s="15" t="str">
        <f t="shared" si="6"/>
        <v>#17</v>
      </c>
      <c r="DL3" s="15" t="str">
        <f t="shared" si="6"/>
        <v>#23</v>
      </c>
      <c r="DM3" s="15" t="str">
        <f t="shared" si="6"/>
        <v>#15</v>
      </c>
      <c r="DN3" s="15" t="str">
        <f t="shared" si="6"/>
        <v>#23</v>
      </c>
      <c r="DO3" s="15" t="str">
        <f t="shared" si="6"/>
        <v>#18</v>
      </c>
      <c r="DP3" s="18" t="s">
        <v>118</v>
      </c>
    </row>
    <row r="4" spans="1:120" ht="15.75">
      <c r="A4" s="19">
        <v>1</v>
      </c>
      <c r="B4" s="20" t="s">
        <v>119</v>
      </c>
      <c r="C4" s="20" t="s">
        <v>120</v>
      </c>
      <c r="D4" s="21">
        <f aca="true" t="shared" si="7" ref="D4:D59">COUNTIF(H4:W4,"&gt;0")+COUNTIF(Z4:AM4,"&gt;0")+COUNTIF(AP4:BG4,"&gt;0")+COUNTIF(BJ4:BV4,"&gt;0")+COUNTIF(BY4:CL4,"&gt;0")+COUNTIF(CO4:DC4,"&gt;0")+COUNTIF(DF4:DO4,"&gt;0")</f>
        <v>59</v>
      </c>
      <c r="E4" s="22">
        <f aca="true" t="shared" si="8" ref="E4:E59">G4+Y4+AO4+BI4+BX4+CN4+DE4</f>
        <v>6856</v>
      </c>
      <c r="F4" s="23"/>
      <c r="G4" s="24">
        <f aca="true" t="shared" si="9" ref="G4:G39">SUM(H4:W4)</f>
        <v>941</v>
      </c>
      <c r="H4" s="21">
        <v>60</v>
      </c>
      <c r="I4" s="25">
        <v>70</v>
      </c>
      <c r="J4" s="21">
        <v>86</v>
      </c>
      <c r="K4" s="21">
        <v>65</v>
      </c>
      <c r="L4" s="21">
        <v>85</v>
      </c>
      <c r="M4" s="21">
        <v>72</v>
      </c>
      <c r="N4" s="21">
        <v>0</v>
      </c>
      <c r="O4" s="21">
        <v>87</v>
      </c>
      <c r="P4" s="21">
        <v>150</v>
      </c>
      <c r="Q4" s="21">
        <v>0</v>
      </c>
      <c r="R4" s="21">
        <v>0</v>
      </c>
      <c r="S4" s="21">
        <v>84</v>
      </c>
      <c r="T4" s="21">
        <v>182</v>
      </c>
      <c r="U4" s="21">
        <v>0</v>
      </c>
      <c r="V4" s="21">
        <v>0</v>
      </c>
      <c r="W4" s="21">
        <v>0</v>
      </c>
      <c r="X4" s="26">
        <v>39922</v>
      </c>
      <c r="Y4" s="27">
        <f aca="true" t="shared" si="10" ref="Y4:Y39">SUM(Z4:AM4)</f>
        <v>758</v>
      </c>
      <c r="Z4" s="21">
        <v>0</v>
      </c>
      <c r="AA4" s="21">
        <v>75</v>
      </c>
      <c r="AB4" s="21">
        <v>100</v>
      </c>
      <c r="AC4" s="21">
        <v>130</v>
      </c>
      <c r="AD4" s="21">
        <v>0</v>
      </c>
      <c r="AE4" s="21">
        <v>0</v>
      </c>
      <c r="AF4" s="21">
        <v>90</v>
      </c>
      <c r="AG4" s="21">
        <v>0</v>
      </c>
      <c r="AH4" s="21">
        <v>0</v>
      </c>
      <c r="AI4" s="21">
        <v>125</v>
      </c>
      <c r="AJ4" s="21">
        <v>93</v>
      </c>
      <c r="AK4" s="21">
        <v>145</v>
      </c>
      <c r="AL4" s="21">
        <v>0</v>
      </c>
      <c r="AM4" s="21">
        <v>0</v>
      </c>
      <c r="AN4" s="26">
        <v>39937</v>
      </c>
      <c r="AO4" s="24">
        <f aca="true" t="shared" si="11" ref="AO4:AO38">SUM(AP4:BG4)</f>
        <v>1472</v>
      </c>
      <c r="AP4" s="21">
        <v>0</v>
      </c>
      <c r="AQ4" s="21">
        <v>0</v>
      </c>
      <c r="AR4" s="21">
        <v>0</v>
      </c>
      <c r="AS4" s="21">
        <v>275</v>
      </c>
      <c r="AT4" s="21">
        <v>183</v>
      </c>
      <c r="AU4" s="21">
        <v>0</v>
      </c>
      <c r="AV4" s="21">
        <v>96</v>
      </c>
      <c r="AW4" s="21">
        <v>170</v>
      </c>
      <c r="AX4" s="21">
        <v>0</v>
      </c>
      <c r="AY4" s="21">
        <v>0</v>
      </c>
      <c r="AZ4" s="21">
        <v>100</v>
      </c>
      <c r="BA4" s="21">
        <v>118</v>
      </c>
      <c r="BB4" s="21">
        <v>193</v>
      </c>
      <c r="BC4" s="21">
        <v>0</v>
      </c>
      <c r="BD4" s="21">
        <v>70</v>
      </c>
      <c r="BE4" s="21">
        <v>176</v>
      </c>
      <c r="BF4" s="21">
        <v>0</v>
      </c>
      <c r="BG4" s="21">
        <v>91</v>
      </c>
      <c r="BH4" s="26" t="s">
        <v>121</v>
      </c>
      <c r="BI4" s="24">
        <f aca="true" t="shared" si="12" ref="BI4:BI35">SUM(BJ4:BV4)</f>
        <v>1074</v>
      </c>
      <c r="BJ4" s="21">
        <v>94</v>
      </c>
      <c r="BK4" s="21">
        <v>155</v>
      </c>
      <c r="BL4" s="21">
        <v>0</v>
      </c>
      <c r="BM4" s="21">
        <v>86</v>
      </c>
      <c r="BN4" s="21">
        <v>170</v>
      </c>
      <c r="BO4" s="21">
        <v>0</v>
      </c>
      <c r="BP4" s="21">
        <v>90</v>
      </c>
      <c r="BQ4" s="21">
        <v>210</v>
      </c>
      <c r="BR4" s="21">
        <v>0</v>
      </c>
      <c r="BS4" s="21">
        <v>0</v>
      </c>
      <c r="BT4" s="21">
        <v>160</v>
      </c>
      <c r="BU4" s="21">
        <v>0</v>
      </c>
      <c r="BV4" s="21">
        <v>109</v>
      </c>
      <c r="BW4" s="26" t="s">
        <v>122</v>
      </c>
      <c r="BX4" s="24">
        <f aca="true" t="shared" si="13" ref="BX4:BX30">SUM(BY4:CL4)</f>
        <v>846</v>
      </c>
      <c r="BY4" s="21">
        <v>165</v>
      </c>
      <c r="BZ4" s="21">
        <v>0</v>
      </c>
      <c r="CA4" s="21">
        <v>82</v>
      </c>
      <c r="CB4" s="21">
        <v>0</v>
      </c>
      <c r="CC4" s="21">
        <v>0</v>
      </c>
      <c r="CD4" s="21">
        <v>0</v>
      </c>
      <c r="CE4" s="21">
        <v>156</v>
      </c>
      <c r="CF4" s="21">
        <v>0</v>
      </c>
      <c r="CG4" s="21">
        <v>94</v>
      </c>
      <c r="CH4" s="21">
        <v>125</v>
      </c>
      <c r="CI4" s="21">
        <v>0</v>
      </c>
      <c r="CJ4" s="21">
        <v>139</v>
      </c>
      <c r="CK4" s="21">
        <v>0</v>
      </c>
      <c r="CL4" s="21">
        <v>85</v>
      </c>
      <c r="CM4" s="26" t="s">
        <v>123</v>
      </c>
      <c r="CN4" s="24">
        <f aca="true" t="shared" si="14" ref="CN4:CN28">SUM(CO4:DC4)</f>
        <v>995</v>
      </c>
      <c r="CO4" s="21">
        <v>126</v>
      </c>
      <c r="CP4" s="21">
        <v>84</v>
      </c>
      <c r="CQ4" s="21">
        <v>0</v>
      </c>
      <c r="CR4" s="21">
        <v>114</v>
      </c>
      <c r="CS4" s="21">
        <v>0</v>
      </c>
      <c r="CT4" s="21">
        <v>97</v>
      </c>
      <c r="CU4" s="21">
        <v>127</v>
      </c>
      <c r="CV4" s="21">
        <v>0</v>
      </c>
      <c r="CW4" s="21">
        <v>97</v>
      </c>
      <c r="CX4" s="21">
        <v>0</v>
      </c>
      <c r="CY4" s="21">
        <v>0</v>
      </c>
      <c r="CZ4" s="21">
        <v>82</v>
      </c>
      <c r="DA4" s="21">
        <v>175</v>
      </c>
      <c r="DB4" s="21">
        <v>0</v>
      </c>
      <c r="DC4" s="21">
        <v>93</v>
      </c>
      <c r="DD4" s="26" t="s">
        <v>124</v>
      </c>
      <c r="DE4" s="24">
        <f aca="true" t="shared" si="15" ref="DE4:DE19">SUM(DF4:DO4)</f>
        <v>770</v>
      </c>
      <c r="DF4" s="21">
        <v>90</v>
      </c>
      <c r="DG4" s="21">
        <v>105</v>
      </c>
      <c r="DH4" s="21">
        <v>0</v>
      </c>
      <c r="DI4" s="21">
        <v>129</v>
      </c>
      <c r="DJ4" s="21">
        <v>0</v>
      </c>
      <c r="DK4" s="21">
        <v>89</v>
      </c>
      <c r="DL4" s="21">
        <v>110</v>
      </c>
      <c r="DM4" s="21">
        <v>94</v>
      </c>
      <c r="DN4" s="21">
        <v>73</v>
      </c>
      <c r="DO4" s="21">
        <v>80</v>
      </c>
      <c r="DP4" s="28">
        <v>10</v>
      </c>
    </row>
    <row r="5" spans="1:120" ht="15.75">
      <c r="A5" s="19">
        <v>2</v>
      </c>
      <c r="B5" s="19" t="s">
        <v>125</v>
      </c>
      <c r="C5" s="19" t="s">
        <v>126</v>
      </c>
      <c r="D5" s="21">
        <f t="shared" si="7"/>
        <v>52</v>
      </c>
      <c r="E5" s="29">
        <f t="shared" si="8"/>
        <v>5672</v>
      </c>
      <c r="F5" s="23"/>
      <c r="G5" s="30">
        <f t="shared" si="9"/>
        <v>777</v>
      </c>
      <c r="H5" s="21">
        <v>60</v>
      </c>
      <c r="I5" s="21">
        <v>70</v>
      </c>
      <c r="J5" s="21">
        <v>0</v>
      </c>
      <c r="K5" s="21">
        <v>73</v>
      </c>
      <c r="L5" s="21">
        <v>85</v>
      </c>
      <c r="M5" s="21">
        <v>72</v>
      </c>
      <c r="N5" s="21">
        <v>0</v>
      </c>
      <c r="O5" s="21">
        <v>65</v>
      </c>
      <c r="P5" s="21">
        <v>0</v>
      </c>
      <c r="Q5" s="21">
        <v>75</v>
      </c>
      <c r="R5" s="21">
        <v>115</v>
      </c>
      <c r="S5" s="21">
        <v>0</v>
      </c>
      <c r="T5" s="21">
        <v>0</v>
      </c>
      <c r="U5" s="21">
        <v>70</v>
      </c>
      <c r="V5" s="21">
        <v>0</v>
      </c>
      <c r="W5" s="21">
        <v>92</v>
      </c>
      <c r="X5" s="26">
        <v>39902</v>
      </c>
      <c r="Y5" s="24">
        <f t="shared" si="10"/>
        <v>1030</v>
      </c>
      <c r="Z5" s="21">
        <v>145</v>
      </c>
      <c r="AA5" s="21">
        <v>0</v>
      </c>
      <c r="AB5" s="21">
        <v>100</v>
      </c>
      <c r="AC5" s="21">
        <v>130</v>
      </c>
      <c r="AD5" s="21">
        <v>0</v>
      </c>
      <c r="AE5" s="21">
        <v>92</v>
      </c>
      <c r="AF5" s="21">
        <v>90</v>
      </c>
      <c r="AG5" s="21">
        <v>150</v>
      </c>
      <c r="AH5" s="21">
        <v>0</v>
      </c>
      <c r="AI5" s="21">
        <v>0</v>
      </c>
      <c r="AJ5" s="21">
        <v>93</v>
      </c>
      <c r="AK5" s="21">
        <v>145</v>
      </c>
      <c r="AL5" s="21">
        <v>0</v>
      </c>
      <c r="AM5" s="21">
        <v>85</v>
      </c>
      <c r="AN5" s="26">
        <v>39932</v>
      </c>
      <c r="AO5" s="31">
        <f t="shared" si="11"/>
        <v>1333</v>
      </c>
      <c r="AP5" s="21">
        <v>0</v>
      </c>
      <c r="AQ5" s="21">
        <v>0</v>
      </c>
      <c r="AR5" s="21">
        <v>0</v>
      </c>
      <c r="AS5" s="25">
        <v>275</v>
      </c>
      <c r="AT5" s="21">
        <v>183</v>
      </c>
      <c r="AU5" s="21">
        <v>0</v>
      </c>
      <c r="AV5" s="21">
        <v>96</v>
      </c>
      <c r="AW5" s="21">
        <v>170</v>
      </c>
      <c r="AX5" s="21">
        <v>0</v>
      </c>
      <c r="AY5" s="21">
        <v>0</v>
      </c>
      <c r="AZ5" s="21">
        <v>0</v>
      </c>
      <c r="BA5" s="21">
        <v>118</v>
      </c>
      <c r="BB5" s="21">
        <v>173</v>
      </c>
      <c r="BC5" s="21">
        <v>0</v>
      </c>
      <c r="BD5" s="21">
        <v>92</v>
      </c>
      <c r="BE5" s="21">
        <v>135</v>
      </c>
      <c r="BF5" s="21">
        <v>0</v>
      </c>
      <c r="BG5" s="21">
        <v>91</v>
      </c>
      <c r="BH5" s="26" t="s">
        <v>127</v>
      </c>
      <c r="BI5" s="32">
        <f t="shared" si="12"/>
        <v>695</v>
      </c>
      <c r="BJ5" s="21">
        <v>94</v>
      </c>
      <c r="BK5" s="21">
        <v>0</v>
      </c>
      <c r="BL5" s="21">
        <v>0</v>
      </c>
      <c r="BM5" s="25">
        <v>86</v>
      </c>
      <c r="BN5" s="21">
        <v>170</v>
      </c>
      <c r="BO5" s="21">
        <v>0</v>
      </c>
      <c r="BP5" s="21">
        <v>90</v>
      </c>
      <c r="BQ5" s="21">
        <v>0</v>
      </c>
      <c r="BR5" s="21">
        <v>0</v>
      </c>
      <c r="BS5" s="21">
        <v>95</v>
      </c>
      <c r="BT5" s="21">
        <v>160</v>
      </c>
      <c r="BU5" s="21">
        <v>0</v>
      </c>
      <c r="BV5" s="21">
        <v>0</v>
      </c>
      <c r="BW5" s="26" t="s">
        <v>128</v>
      </c>
      <c r="BX5" s="33">
        <f t="shared" si="13"/>
        <v>551</v>
      </c>
      <c r="BY5" s="21">
        <v>165</v>
      </c>
      <c r="BZ5" s="21">
        <v>0</v>
      </c>
      <c r="CA5" s="21">
        <v>0</v>
      </c>
      <c r="CB5" s="25">
        <v>0</v>
      </c>
      <c r="CC5" s="21">
        <v>0</v>
      </c>
      <c r="CD5" s="21">
        <v>82</v>
      </c>
      <c r="CE5" s="21">
        <v>0</v>
      </c>
      <c r="CF5" s="21">
        <v>0</v>
      </c>
      <c r="CG5" s="21">
        <v>94</v>
      </c>
      <c r="CH5" s="21">
        <v>125</v>
      </c>
      <c r="CI5" s="21">
        <v>0</v>
      </c>
      <c r="CJ5" s="21">
        <v>0</v>
      </c>
      <c r="CK5" s="21">
        <v>0</v>
      </c>
      <c r="CL5" s="21">
        <v>85</v>
      </c>
      <c r="CM5" s="26" t="s">
        <v>129</v>
      </c>
      <c r="CN5" s="34">
        <f t="shared" si="14"/>
        <v>605</v>
      </c>
      <c r="CO5" s="21">
        <v>126</v>
      </c>
      <c r="CP5" s="21">
        <v>0</v>
      </c>
      <c r="CQ5" s="21">
        <v>0</v>
      </c>
      <c r="CR5" s="25">
        <v>0</v>
      </c>
      <c r="CS5" s="21">
        <v>0</v>
      </c>
      <c r="CT5" s="21">
        <v>97</v>
      </c>
      <c r="CU5" s="21">
        <v>127</v>
      </c>
      <c r="CV5" s="21">
        <v>0</v>
      </c>
      <c r="CW5" s="21">
        <v>0</v>
      </c>
      <c r="CX5" s="21">
        <v>0</v>
      </c>
      <c r="CY5" s="21">
        <v>0</v>
      </c>
      <c r="CZ5" s="21">
        <v>82</v>
      </c>
      <c r="DA5" s="21">
        <v>0</v>
      </c>
      <c r="DB5" s="21">
        <v>80</v>
      </c>
      <c r="DC5" s="21">
        <v>93</v>
      </c>
      <c r="DD5" s="26" t="s">
        <v>130</v>
      </c>
      <c r="DE5" s="1">
        <f t="shared" si="15"/>
        <v>681</v>
      </c>
      <c r="DF5" s="21">
        <v>90</v>
      </c>
      <c r="DG5" s="21">
        <v>105</v>
      </c>
      <c r="DH5" s="21">
        <v>0</v>
      </c>
      <c r="DI5" s="25">
        <v>129</v>
      </c>
      <c r="DJ5" s="21">
        <v>0</v>
      </c>
      <c r="DK5" s="21">
        <v>0</v>
      </c>
      <c r="DL5" s="21">
        <v>110</v>
      </c>
      <c r="DM5" s="21">
        <v>94</v>
      </c>
      <c r="DN5" s="21">
        <v>73</v>
      </c>
      <c r="DO5" s="21">
        <v>80</v>
      </c>
      <c r="DP5" s="28">
        <v>6</v>
      </c>
    </row>
    <row r="6" spans="1:120" ht="15.75">
      <c r="A6" s="19">
        <v>3</v>
      </c>
      <c r="B6" s="19" t="s">
        <v>131</v>
      </c>
      <c r="C6" s="19" t="s">
        <v>132</v>
      </c>
      <c r="D6" s="21">
        <f t="shared" si="7"/>
        <v>49</v>
      </c>
      <c r="E6" s="29">
        <f t="shared" si="8"/>
        <v>5378</v>
      </c>
      <c r="F6" s="23"/>
      <c r="G6" s="30">
        <f t="shared" si="9"/>
        <v>635</v>
      </c>
      <c r="H6" s="21">
        <v>60</v>
      </c>
      <c r="I6" s="21">
        <v>0</v>
      </c>
      <c r="J6" s="21">
        <v>86</v>
      </c>
      <c r="K6" s="21">
        <v>65</v>
      </c>
      <c r="L6" s="21">
        <v>0</v>
      </c>
      <c r="M6" s="21">
        <v>0</v>
      </c>
      <c r="N6" s="21">
        <v>73</v>
      </c>
      <c r="O6" s="21">
        <v>65</v>
      </c>
      <c r="P6" s="21">
        <v>150</v>
      </c>
      <c r="Q6" s="21">
        <v>0</v>
      </c>
      <c r="R6" s="21">
        <v>0</v>
      </c>
      <c r="S6" s="21">
        <v>66</v>
      </c>
      <c r="T6" s="21">
        <v>0</v>
      </c>
      <c r="U6" s="21">
        <v>70</v>
      </c>
      <c r="V6" s="21">
        <v>0</v>
      </c>
      <c r="W6" s="21">
        <v>0</v>
      </c>
      <c r="X6" s="35">
        <v>39904</v>
      </c>
      <c r="Y6" s="27">
        <f t="shared" si="10"/>
        <v>800</v>
      </c>
      <c r="Z6" s="21">
        <v>0</v>
      </c>
      <c r="AA6" s="21">
        <v>75</v>
      </c>
      <c r="AB6" s="21">
        <v>100</v>
      </c>
      <c r="AC6" s="21">
        <v>0</v>
      </c>
      <c r="AD6" s="21">
        <v>85</v>
      </c>
      <c r="AE6" s="21">
        <v>92</v>
      </c>
      <c r="AF6" s="21">
        <v>0</v>
      </c>
      <c r="AG6" s="21">
        <v>0</v>
      </c>
      <c r="AH6" s="21">
        <v>125</v>
      </c>
      <c r="AI6" s="21">
        <v>0</v>
      </c>
      <c r="AJ6" s="21">
        <v>93</v>
      </c>
      <c r="AK6" s="21">
        <v>145</v>
      </c>
      <c r="AL6" s="21">
        <v>0</v>
      </c>
      <c r="AM6" s="36">
        <v>85</v>
      </c>
      <c r="AN6" s="26">
        <v>39932</v>
      </c>
      <c r="AO6" s="37">
        <f t="shared" si="11"/>
        <v>1213</v>
      </c>
      <c r="AP6" s="21">
        <v>0</v>
      </c>
      <c r="AQ6" s="21">
        <v>0</v>
      </c>
      <c r="AR6" s="21">
        <v>0</v>
      </c>
      <c r="AS6" s="21">
        <v>275</v>
      </c>
      <c r="AT6" s="21">
        <v>183</v>
      </c>
      <c r="AU6" s="21">
        <v>0</v>
      </c>
      <c r="AV6" s="21">
        <v>66</v>
      </c>
      <c r="AW6" s="21">
        <v>0</v>
      </c>
      <c r="AX6" s="21">
        <v>157</v>
      </c>
      <c r="AY6" s="21">
        <v>0</v>
      </c>
      <c r="AZ6" s="21">
        <v>0</v>
      </c>
      <c r="BA6" s="21">
        <v>0</v>
      </c>
      <c r="BB6" s="21">
        <v>173</v>
      </c>
      <c r="BC6" s="21">
        <v>0</v>
      </c>
      <c r="BD6" s="21">
        <v>92</v>
      </c>
      <c r="BE6" s="21">
        <v>176</v>
      </c>
      <c r="BF6" s="21">
        <v>0</v>
      </c>
      <c r="BG6" s="21">
        <v>91</v>
      </c>
      <c r="BH6" s="26">
        <v>39970</v>
      </c>
      <c r="BI6" s="38">
        <f t="shared" si="12"/>
        <v>974</v>
      </c>
      <c r="BJ6" s="21">
        <v>94</v>
      </c>
      <c r="BK6" s="21">
        <v>0</v>
      </c>
      <c r="BL6" s="21">
        <v>90</v>
      </c>
      <c r="BM6" s="21">
        <v>86</v>
      </c>
      <c r="BN6" s="21">
        <v>170</v>
      </c>
      <c r="BO6" s="21">
        <v>0</v>
      </c>
      <c r="BP6" s="21">
        <v>90</v>
      </c>
      <c r="BQ6" s="21">
        <v>0</v>
      </c>
      <c r="BR6" s="21">
        <v>80</v>
      </c>
      <c r="BS6" s="21">
        <v>95</v>
      </c>
      <c r="BT6" s="21">
        <v>160</v>
      </c>
      <c r="BU6" s="21">
        <v>0</v>
      </c>
      <c r="BV6" s="21">
        <v>109</v>
      </c>
      <c r="BW6" s="26" t="s">
        <v>133</v>
      </c>
      <c r="BX6" s="39">
        <f t="shared" si="13"/>
        <v>670</v>
      </c>
      <c r="BY6" s="21">
        <v>165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156</v>
      </c>
      <c r="CF6" s="21">
        <v>0</v>
      </c>
      <c r="CG6" s="21">
        <v>0</v>
      </c>
      <c r="CH6" s="21">
        <v>125</v>
      </c>
      <c r="CI6" s="21">
        <v>0</v>
      </c>
      <c r="CJ6" s="21">
        <v>139</v>
      </c>
      <c r="CK6" s="21">
        <v>0</v>
      </c>
      <c r="CL6" s="21">
        <v>85</v>
      </c>
      <c r="CM6" s="26" t="s">
        <v>134</v>
      </c>
      <c r="CN6" s="34">
        <f t="shared" si="14"/>
        <v>673</v>
      </c>
      <c r="CO6" s="21">
        <v>0</v>
      </c>
      <c r="CP6" s="21">
        <v>84</v>
      </c>
      <c r="CQ6" s="21">
        <v>78</v>
      </c>
      <c r="CR6" s="21">
        <v>114</v>
      </c>
      <c r="CS6" s="21">
        <v>0</v>
      </c>
      <c r="CT6" s="21">
        <v>97</v>
      </c>
      <c r="CU6" s="21">
        <v>127</v>
      </c>
      <c r="CV6" s="21">
        <v>0</v>
      </c>
      <c r="CW6" s="21">
        <v>0</v>
      </c>
      <c r="CX6" s="21">
        <v>0</v>
      </c>
      <c r="CY6" s="21">
        <v>0</v>
      </c>
      <c r="CZ6" s="21">
        <v>0</v>
      </c>
      <c r="DA6" s="21">
        <v>0</v>
      </c>
      <c r="DB6" s="21">
        <v>80</v>
      </c>
      <c r="DC6" s="21">
        <v>93</v>
      </c>
      <c r="DD6" s="26" t="s">
        <v>135</v>
      </c>
      <c r="DE6" s="1">
        <f t="shared" si="15"/>
        <v>413</v>
      </c>
      <c r="DF6" s="21">
        <v>0</v>
      </c>
      <c r="DG6" s="21">
        <v>0</v>
      </c>
      <c r="DH6" s="21">
        <v>0</v>
      </c>
      <c r="DI6" s="21">
        <v>129</v>
      </c>
      <c r="DJ6" s="21">
        <v>0</v>
      </c>
      <c r="DK6" s="21">
        <v>0</v>
      </c>
      <c r="DL6" s="21">
        <v>110</v>
      </c>
      <c r="DM6" s="21">
        <v>94</v>
      </c>
      <c r="DN6" s="21">
        <v>0</v>
      </c>
      <c r="DO6" s="21">
        <v>80</v>
      </c>
      <c r="DP6" s="28">
        <v>16</v>
      </c>
    </row>
    <row r="7" spans="1:120" ht="15.75">
      <c r="A7" s="19">
        <v>4</v>
      </c>
      <c r="B7" s="19" t="s">
        <v>136</v>
      </c>
      <c r="C7" s="19" t="s">
        <v>137</v>
      </c>
      <c r="D7" s="21">
        <f t="shared" si="7"/>
        <v>50</v>
      </c>
      <c r="E7" s="29">
        <f t="shared" si="8"/>
        <v>3937</v>
      </c>
      <c r="F7" s="23"/>
      <c r="G7" s="30">
        <f t="shared" si="9"/>
        <v>463</v>
      </c>
      <c r="H7" s="21">
        <v>60</v>
      </c>
      <c r="I7" s="25">
        <v>60</v>
      </c>
      <c r="J7" s="21">
        <v>70</v>
      </c>
      <c r="K7" s="21">
        <v>65</v>
      </c>
      <c r="L7" s="21">
        <v>65</v>
      </c>
      <c r="M7" s="21">
        <v>0</v>
      </c>
      <c r="N7" s="21">
        <v>73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70</v>
      </c>
      <c r="V7" s="21">
        <v>0</v>
      </c>
      <c r="W7" s="21">
        <v>0</v>
      </c>
      <c r="X7" s="26">
        <v>39904</v>
      </c>
      <c r="Y7" s="27">
        <f t="shared" si="10"/>
        <v>489</v>
      </c>
      <c r="Z7" s="21">
        <v>0</v>
      </c>
      <c r="AA7" s="21">
        <v>70</v>
      </c>
      <c r="AB7" s="21">
        <v>65</v>
      </c>
      <c r="AC7" s="21">
        <v>0</v>
      </c>
      <c r="AD7" s="21">
        <v>85</v>
      </c>
      <c r="AE7" s="21">
        <v>0</v>
      </c>
      <c r="AF7" s="21">
        <v>65</v>
      </c>
      <c r="AG7" s="21">
        <v>0</v>
      </c>
      <c r="AH7" s="21">
        <v>0</v>
      </c>
      <c r="AI7" s="21">
        <v>86</v>
      </c>
      <c r="AJ7" s="21">
        <v>0</v>
      </c>
      <c r="AK7" s="21">
        <v>118</v>
      </c>
      <c r="AL7" s="21">
        <v>0</v>
      </c>
      <c r="AM7" s="21">
        <v>0</v>
      </c>
      <c r="AN7" s="26">
        <v>39937</v>
      </c>
      <c r="AO7" s="37">
        <f t="shared" si="11"/>
        <v>586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82</v>
      </c>
      <c r="AV7" s="21">
        <v>0</v>
      </c>
      <c r="AW7" s="21">
        <v>0</v>
      </c>
      <c r="AX7" s="21">
        <v>0</v>
      </c>
      <c r="AY7" s="21">
        <v>86</v>
      </c>
      <c r="AZ7" s="21">
        <v>0</v>
      </c>
      <c r="BA7" s="21">
        <v>118</v>
      </c>
      <c r="BB7" s="21">
        <v>0</v>
      </c>
      <c r="BC7" s="21">
        <v>85</v>
      </c>
      <c r="BD7" s="21">
        <v>70</v>
      </c>
      <c r="BE7" s="21">
        <v>0</v>
      </c>
      <c r="BF7" s="21">
        <v>83</v>
      </c>
      <c r="BG7" s="21">
        <v>62</v>
      </c>
      <c r="BH7" s="26">
        <v>39965</v>
      </c>
      <c r="BI7" s="38">
        <f t="shared" si="12"/>
        <v>546</v>
      </c>
      <c r="BJ7" s="21">
        <v>67</v>
      </c>
      <c r="BK7" s="21">
        <v>0</v>
      </c>
      <c r="BL7" s="21">
        <v>90</v>
      </c>
      <c r="BM7" s="21">
        <v>0</v>
      </c>
      <c r="BN7" s="21">
        <v>0</v>
      </c>
      <c r="BO7" s="21">
        <v>84</v>
      </c>
      <c r="BP7" s="21">
        <v>70</v>
      </c>
      <c r="BQ7" s="21">
        <v>0</v>
      </c>
      <c r="BR7" s="21">
        <v>80</v>
      </c>
      <c r="BS7" s="21">
        <v>0</v>
      </c>
      <c r="BT7" s="21">
        <v>0</v>
      </c>
      <c r="BU7" s="21">
        <v>92</v>
      </c>
      <c r="BV7" s="21">
        <v>63</v>
      </c>
      <c r="BW7" s="26" t="s">
        <v>138</v>
      </c>
      <c r="BX7" s="39">
        <f t="shared" si="13"/>
        <v>651</v>
      </c>
      <c r="BY7" s="21">
        <v>0</v>
      </c>
      <c r="BZ7" s="21">
        <v>91</v>
      </c>
      <c r="CA7" s="21">
        <v>68</v>
      </c>
      <c r="CB7" s="21">
        <v>0</v>
      </c>
      <c r="CC7" s="21">
        <v>72</v>
      </c>
      <c r="CD7" s="21">
        <v>68</v>
      </c>
      <c r="CE7" s="21">
        <v>0</v>
      </c>
      <c r="CF7" s="21">
        <v>78</v>
      </c>
      <c r="CG7" s="21">
        <v>0</v>
      </c>
      <c r="CH7" s="21">
        <v>0</v>
      </c>
      <c r="CI7" s="21">
        <v>74</v>
      </c>
      <c r="CJ7" s="21">
        <v>135</v>
      </c>
      <c r="CK7" s="21">
        <v>0</v>
      </c>
      <c r="CL7" s="21">
        <v>65</v>
      </c>
      <c r="CM7" s="26" t="s">
        <v>129</v>
      </c>
      <c r="CN7" s="34">
        <f t="shared" si="14"/>
        <v>672</v>
      </c>
      <c r="CO7" s="21">
        <v>0</v>
      </c>
      <c r="CP7" s="21">
        <v>84</v>
      </c>
      <c r="CQ7" s="21">
        <v>0</v>
      </c>
      <c r="CR7" s="21">
        <v>0</v>
      </c>
      <c r="CS7" s="21">
        <v>84</v>
      </c>
      <c r="CT7" s="21">
        <v>66</v>
      </c>
      <c r="CU7" s="21">
        <v>127</v>
      </c>
      <c r="CV7" s="21">
        <v>0</v>
      </c>
      <c r="CW7" s="21">
        <v>65</v>
      </c>
      <c r="CX7" s="21">
        <v>100</v>
      </c>
      <c r="CY7" s="21">
        <v>0</v>
      </c>
      <c r="CZ7" s="21">
        <v>0</v>
      </c>
      <c r="DA7" s="21">
        <v>0</v>
      </c>
      <c r="DB7" s="21">
        <v>80</v>
      </c>
      <c r="DC7" s="21">
        <v>66</v>
      </c>
      <c r="DD7" s="26" t="s">
        <v>130</v>
      </c>
      <c r="DE7" s="1">
        <f t="shared" si="15"/>
        <v>530</v>
      </c>
      <c r="DF7" s="21">
        <v>85</v>
      </c>
      <c r="DG7" s="21">
        <v>0</v>
      </c>
      <c r="DH7" s="21">
        <v>65</v>
      </c>
      <c r="DI7" s="21">
        <v>0</v>
      </c>
      <c r="DJ7" s="21">
        <v>92</v>
      </c>
      <c r="DK7" s="21">
        <v>68</v>
      </c>
      <c r="DL7" s="21">
        <v>84</v>
      </c>
      <c r="DM7" s="21">
        <v>0</v>
      </c>
      <c r="DN7" s="21">
        <v>73</v>
      </c>
      <c r="DO7" s="21">
        <v>63</v>
      </c>
      <c r="DP7" s="28">
        <v>10</v>
      </c>
    </row>
    <row r="8" spans="1:120" ht="15.75">
      <c r="A8" s="19">
        <v>5</v>
      </c>
      <c r="B8" s="19" t="s">
        <v>139</v>
      </c>
      <c r="C8" s="19" t="s">
        <v>140</v>
      </c>
      <c r="D8" s="21">
        <f t="shared" si="7"/>
        <v>50</v>
      </c>
      <c r="E8" s="29">
        <f t="shared" si="8"/>
        <v>3912</v>
      </c>
      <c r="F8" s="23"/>
      <c r="G8" s="30">
        <f t="shared" si="9"/>
        <v>479</v>
      </c>
      <c r="H8" s="21">
        <v>60</v>
      </c>
      <c r="I8" s="25">
        <v>0</v>
      </c>
      <c r="J8" s="21">
        <v>70</v>
      </c>
      <c r="K8" s="21">
        <v>0</v>
      </c>
      <c r="L8" s="21">
        <v>65</v>
      </c>
      <c r="M8" s="21">
        <v>0</v>
      </c>
      <c r="N8" s="21">
        <v>73</v>
      </c>
      <c r="O8" s="21">
        <v>0</v>
      </c>
      <c r="P8" s="21">
        <v>0</v>
      </c>
      <c r="Q8" s="21">
        <v>75</v>
      </c>
      <c r="R8" s="21">
        <v>0</v>
      </c>
      <c r="S8" s="21">
        <v>66</v>
      </c>
      <c r="T8" s="21">
        <v>0</v>
      </c>
      <c r="U8" s="21">
        <v>70</v>
      </c>
      <c r="V8" s="21">
        <v>0</v>
      </c>
      <c r="W8" s="21">
        <v>0</v>
      </c>
      <c r="X8" s="26">
        <v>39901</v>
      </c>
      <c r="Y8" s="27">
        <f t="shared" si="10"/>
        <v>343</v>
      </c>
      <c r="Z8" s="21">
        <v>0</v>
      </c>
      <c r="AA8" s="21">
        <v>75</v>
      </c>
      <c r="AB8" s="21">
        <v>65</v>
      </c>
      <c r="AC8" s="21">
        <v>0</v>
      </c>
      <c r="AD8" s="21">
        <v>85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118</v>
      </c>
      <c r="AL8" s="21">
        <v>0</v>
      </c>
      <c r="AM8" s="21">
        <v>0</v>
      </c>
      <c r="AN8" s="26">
        <v>39940</v>
      </c>
      <c r="AO8" s="37">
        <f t="shared" si="11"/>
        <v>874</v>
      </c>
      <c r="AP8" s="21">
        <v>91</v>
      </c>
      <c r="AQ8" s="21">
        <v>71</v>
      </c>
      <c r="AR8" s="21">
        <v>60</v>
      </c>
      <c r="AS8" s="21">
        <v>0</v>
      </c>
      <c r="AT8" s="21">
        <v>0</v>
      </c>
      <c r="AU8" s="21">
        <v>82</v>
      </c>
      <c r="AV8" s="21">
        <v>66</v>
      </c>
      <c r="AW8" s="21">
        <v>0</v>
      </c>
      <c r="AX8" s="21">
        <v>0</v>
      </c>
      <c r="AY8" s="21">
        <v>86</v>
      </c>
      <c r="AZ8" s="21">
        <v>0</v>
      </c>
      <c r="BA8" s="21">
        <v>118</v>
      </c>
      <c r="BB8" s="21">
        <v>0</v>
      </c>
      <c r="BC8" s="21">
        <v>85</v>
      </c>
      <c r="BD8" s="21">
        <v>70</v>
      </c>
      <c r="BE8" s="21">
        <v>0</v>
      </c>
      <c r="BF8" s="21">
        <v>83</v>
      </c>
      <c r="BG8" s="21">
        <v>62</v>
      </c>
      <c r="BH8" s="26" t="s">
        <v>141</v>
      </c>
      <c r="BI8" s="38">
        <f t="shared" si="12"/>
        <v>695</v>
      </c>
      <c r="BJ8" s="21">
        <v>67</v>
      </c>
      <c r="BK8" s="21">
        <v>0</v>
      </c>
      <c r="BL8" s="21">
        <v>90</v>
      </c>
      <c r="BM8" s="21">
        <v>75</v>
      </c>
      <c r="BN8" s="21">
        <v>0</v>
      </c>
      <c r="BO8" s="21">
        <v>84</v>
      </c>
      <c r="BP8" s="21">
        <v>70</v>
      </c>
      <c r="BQ8" s="21">
        <v>0</v>
      </c>
      <c r="BR8" s="21">
        <v>80</v>
      </c>
      <c r="BS8" s="21">
        <v>74</v>
      </c>
      <c r="BT8" s="21">
        <v>0</v>
      </c>
      <c r="BU8" s="21">
        <v>92</v>
      </c>
      <c r="BV8" s="21">
        <v>63</v>
      </c>
      <c r="BW8" s="26" t="s">
        <v>128</v>
      </c>
      <c r="BX8" s="39">
        <f t="shared" si="13"/>
        <v>159</v>
      </c>
      <c r="BY8" s="21">
        <v>0</v>
      </c>
      <c r="BZ8" s="21">
        <v>91</v>
      </c>
      <c r="CA8" s="21">
        <v>68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6" t="s">
        <v>123</v>
      </c>
      <c r="CN8" s="34">
        <f t="shared" si="14"/>
        <v>734</v>
      </c>
      <c r="CO8" s="21">
        <v>0</v>
      </c>
      <c r="CP8" s="21">
        <v>84</v>
      </c>
      <c r="CQ8" s="21">
        <v>0</v>
      </c>
      <c r="CR8" s="21">
        <v>0</v>
      </c>
      <c r="CS8" s="21">
        <v>84</v>
      </c>
      <c r="CT8" s="21">
        <v>66</v>
      </c>
      <c r="CU8" s="21">
        <v>127</v>
      </c>
      <c r="CV8" s="21">
        <v>0</v>
      </c>
      <c r="CW8" s="21">
        <v>65</v>
      </c>
      <c r="CX8" s="21">
        <v>100</v>
      </c>
      <c r="CY8" s="21">
        <v>0</v>
      </c>
      <c r="CZ8" s="21">
        <v>62</v>
      </c>
      <c r="DA8" s="21">
        <v>0</v>
      </c>
      <c r="DB8" s="21">
        <v>80</v>
      </c>
      <c r="DC8" s="21">
        <v>66</v>
      </c>
      <c r="DD8" s="26" t="s">
        <v>142</v>
      </c>
      <c r="DE8" s="1">
        <f t="shared" si="15"/>
        <v>628</v>
      </c>
      <c r="DF8" s="21">
        <v>85</v>
      </c>
      <c r="DG8" s="21">
        <v>105</v>
      </c>
      <c r="DH8" s="21">
        <v>0</v>
      </c>
      <c r="DI8" s="21">
        <v>0</v>
      </c>
      <c r="DJ8" s="21">
        <v>92</v>
      </c>
      <c r="DK8" s="21">
        <v>68</v>
      </c>
      <c r="DL8" s="21">
        <v>84</v>
      </c>
      <c r="DM8" s="21">
        <v>58</v>
      </c>
      <c r="DN8" s="21">
        <v>73</v>
      </c>
      <c r="DO8" s="21">
        <v>63</v>
      </c>
      <c r="DP8" s="28">
        <v>1</v>
      </c>
    </row>
    <row r="9" spans="1:120" ht="15.75">
      <c r="A9" s="19">
        <v>6</v>
      </c>
      <c r="B9" s="19" t="s">
        <v>143</v>
      </c>
      <c r="C9" s="19" t="s">
        <v>144</v>
      </c>
      <c r="D9" s="21">
        <f t="shared" si="7"/>
        <v>38</v>
      </c>
      <c r="E9" s="29">
        <f t="shared" si="8"/>
        <v>3879</v>
      </c>
      <c r="F9" s="23"/>
      <c r="G9" s="30">
        <f t="shared" si="9"/>
        <v>705</v>
      </c>
      <c r="H9" s="21">
        <v>60</v>
      </c>
      <c r="I9" s="25">
        <v>60</v>
      </c>
      <c r="J9" s="21">
        <v>70</v>
      </c>
      <c r="K9" s="21">
        <v>65</v>
      </c>
      <c r="L9" s="21">
        <v>65</v>
      </c>
      <c r="M9" s="21">
        <v>0</v>
      </c>
      <c r="N9" s="21">
        <v>73</v>
      </c>
      <c r="O9" s="21">
        <v>0</v>
      </c>
      <c r="P9" s="21">
        <v>150</v>
      </c>
      <c r="Q9" s="21">
        <v>0</v>
      </c>
      <c r="R9" s="21">
        <v>0</v>
      </c>
      <c r="S9" s="21">
        <v>0</v>
      </c>
      <c r="T9" s="21">
        <v>0</v>
      </c>
      <c r="U9" s="21">
        <v>70</v>
      </c>
      <c r="V9" s="21">
        <v>0</v>
      </c>
      <c r="W9" s="21">
        <v>92</v>
      </c>
      <c r="X9" s="26">
        <v>39915</v>
      </c>
      <c r="Y9" s="27">
        <f t="shared" si="10"/>
        <v>563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90</v>
      </c>
      <c r="AG9" s="21">
        <v>0</v>
      </c>
      <c r="AH9" s="21">
        <v>125</v>
      </c>
      <c r="AI9" s="21">
        <v>0</v>
      </c>
      <c r="AJ9" s="21">
        <v>93</v>
      </c>
      <c r="AK9" s="21">
        <v>170</v>
      </c>
      <c r="AL9" s="21">
        <v>0</v>
      </c>
      <c r="AM9" s="36">
        <v>85</v>
      </c>
      <c r="AN9" s="26">
        <v>39932</v>
      </c>
      <c r="AO9" s="37">
        <f t="shared" si="11"/>
        <v>398</v>
      </c>
      <c r="AP9" s="21">
        <v>0</v>
      </c>
      <c r="AQ9" s="21">
        <v>0</v>
      </c>
      <c r="AR9" s="21">
        <v>0</v>
      </c>
      <c r="AS9" s="21">
        <v>0</v>
      </c>
      <c r="AT9" s="21">
        <v>145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118</v>
      </c>
      <c r="BB9" s="21">
        <v>0</v>
      </c>
      <c r="BC9" s="21">
        <v>0</v>
      </c>
      <c r="BD9" s="21">
        <v>0</v>
      </c>
      <c r="BE9" s="21">
        <v>135</v>
      </c>
      <c r="BF9" s="21">
        <v>0</v>
      </c>
      <c r="BG9" s="21">
        <v>0</v>
      </c>
      <c r="BH9" s="26" t="s">
        <v>141</v>
      </c>
      <c r="BI9" s="38">
        <f t="shared" si="12"/>
        <v>684</v>
      </c>
      <c r="BJ9" s="21">
        <v>0</v>
      </c>
      <c r="BK9" s="21">
        <v>155</v>
      </c>
      <c r="BL9" s="21">
        <v>0</v>
      </c>
      <c r="BM9" s="21">
        <v>75</v>
      </c>
      <c r="BN9" s="21">
        <v>170</v>
      </c>
      <c r="BO9" s="21">
        <v>0</v>
      </c>
      <c r="BP9" s="21">
        <v>0</v>
      </c>
      <c r="BQ9" s="21">
        <v>210</v>
      </c>
      <c r="BR9" s="21">
        <v>0</v>
      </c>
      <c r="BS9" s="21">
        <v>74</v>
      </c>
      <c r="BT9" s="21">
        <v>0</v>
      </c>
      <c r="BU9" s="21">
        <v>0</v>
      </c>
      <c r="BV9" s="21">
        <v>0</v>
      </c>
      <c r="BW9" s="26" t="s">
        <v>145</v>
      </c>
      <c r="BX9" s="39">
        <f t="shared" si="13"/>
        <v>369</v>
      </c>
      <c r="BY9" s="21">
        <v>0</v>
      </c>
      <c r="BZ9" s="21">
        <v>91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74</v>
      </c>
      <c r="CJ9" s="21">
        <v>139</v>
      </c>
      <c r="CK9" s="21">
        <v>0</v>
      </c>
      <c r="CL9" s="21">
        <v>65</v>
      </c>
      <c r="CM9" s="26" t="s">
        <v>146</v>
      </c>
      <c r="CN9" s="34">
        <f t="shared" si="14"/>
        <v>658</v>
      </c>
      <c r="CO9" s="21">
        <v>126</v>
      </c>
      <c r="CP9" s="21">
        <v>0</v>
      </c>
      <c r="CQ9" s="21">
        <v>0</v>
      </c>
      <c r="CR9" s="21">
        <v>114</v>
      </c>
      <c r="CS9" s="21">
        <v>0</v>
      </c>
      <c r="CT9" s="21">
        <v>0</v>
      </c>
      <c r="CU9" s="21">
        <v>127</v>
      </c>
      <c r="CV9" s="21">
        <v>0</v>
      </c>
      <c r="CW9" s="21">
        <v>0</v>
      </c>
      <c r="CX9" s="21">
        <v>145</v>
      </c>
      <c r="CY9" s="21">
        <v>0</v>
      </c>
      <c r="CZ9" s="21">
        <v>0</v>
      </c>
      <c r="DA9" s="21">
        <v>0</v>
      </c>
      <c r="DB9" s="21">
        <v>80</v>
      </c>
      <c r="DC9" s="21">
        <v>66</v>
      </c>
      <c r="DD9" s="26" t="s">
        <v>147</v>
      </c>
      <c r="DE9" s="1">
        <f t="shared" si="15"/>
        <v>502</v>
      </c>
      <c r="DF9" s="21">
        <v>85</v>
      </c>
      <c r="DG9" s="21">
        <v>100</v>
      </c>
      <c r="DH9" s="21">
        <v>0</v>
      </c>
      <c r="DI9" s="21">
        <v>0</v>
      </c>
      <c r="DJ9" s="21">
        <v>92</v>
      </c>
      <c r="DK9" s="21">
        <v>89</v>
      </c>
      <c r="DL9" s="21">
        <v>0</v>
      </c>
      <c r="DM9" s="21">
        <v>0</v>
      </c>
      <c r="DN9" s="21">
        <v>73</v>
      </c>
      <c r="DO9" s="21">
        <v>63</v>
      </c>
      <c r="DP9" s="28">
        <v>29</v>
      </c>
    </row>
    <row r="10" spans="1:120" ht="15.75">
      <c r="A10" s="19">
        <v>7</v>
      </c>
      <c r="B10" s="19" t="s">
        <v>148</v>
      </c>
      <c r="C10" s="19" t="s">
        <v>149</v>
      </c>
      <c r="D10" s="21">
        <f t="shared" si="7"/>
        <v>49</v>
      </c>
      <c r="E10" s="29">
        <f t="shared" si="8"/>
        <v>3849</v>
      </c>
      <c r="F10" s="23"/>
      <c r="G10" s="30">
        <f t="shared" si="9"/>
        <v>539</v>
      </c>
      <c r="H10" s="21">
        <v>60</v>
      </c>
      <c r="I10" s="25">
        <v>0</v>
      </c>
      <c r="J10" s="21">
        <v>0</v>
      </c>
      <c r="K10" s="21">
        <v>0</v>
      </c>
      <c r="L10" s="21">
        <v>65</v>
      </c>
      <c r="M10" s="21">
        <v>0</v>
      </c>
      <c r="N10" s="21">
        <v>73</v>
      </c>
      <c r="O10" s="21">
        <v>65</v>
      </c>
      <c r="P10" s="21">
        <v>75</v>
      </c>
      <c r="Q10" s="21">
        <v>0</v>
      </c>
      <c r="R10" s="21">
        <v>0</v>
      </c>
      <c r="S10" s="21">
        <v>66</v>
      </c>
      <c r="T10" s="21">
        <v>0</v>
      </c>
      <c r="U10" s="21">
        <v>70</v>
      </c>
      <c r="V10" s="21">
        <v>65</v>
      </c>
      <c r="W10" s="21">
        <v>0</v>
      </c>
      <c r="X10" s="26">
        <v>39904</v>
      </c>
      <c r="Y10" s="27">
        <f t="shared" si="10"/>
        <v>563</v>
      </c>
      <c r="Z10" s="21">
        <v>0</v>
      </c>
      <c r="AA10" s="21">
        <v>75</v>
      </c>
      <c r="AB10" s="21">
        <v>65</v>
      </c>
      <c r="AC10" s="21">
        <v>0</v>
      </c>
      <c r="AD10" s="21">
        <v>85</v>
      </c>
      <c r="AE10" s="21">
        <v>0</v>
      </c>
      <c r="AF10" s="21">
        <v>65</v>
      </c>
      <c r="AG10" s="21">
        <v>0</v>
      </c>
      <c r="AH10" s="21">
        <v>0</v>
      </c>
      <c r="AI10" s="21">
        <v>86</v>
      </c>
      <c r="AJ10" s="21">
        <v>69</v>
      </c>
      <c r="AK10" s="21">
        <v>118</v>
      </c>
      <c r="AL10" s="21">
        <v>0</v>
      </c>
      <c r="AM10" s="21">
        <v>0</v>
      </c>
      <c r="AN10" s="26">
        <v>39942</v>
      </c>
      <c r="AO10" s="37">
        <f t="shared" si="11"/>
        <v>721</v>
      </c>
      <c r="AP10" s="21">
        <v>0</v>
      </c>
      <c r="AQ10" s="21">
        <v>71</v>
      </c>
      <c r="AR10" s="21">
        <v>60</v>
      </c>
      <c r="AS10" s="21">
        <v>0</v>
      </c>
      <c r="AT10" s="21">
        <v>0</v>
      </c>
      <c r="AU10" s="21">
        <v>82</v>
      </c>
      <c r="AV10" s="21">
        <v>66</v>
      </c>
      <c r="AW10" s="21">
        <v>0</v>
      </c>
      <c r="AX10" s="21">
        <v>0</v>
      </c>
      <c r="AY10" s="21">
        <v>86</v>
      </c>
      <c r="AZ10" s="21">
        <v>0</v>
      </c>
      <c r="BA10" s="21">
        <v>118</v>
      </c>
      <c r="BB10" s="21">
        <v>0</v>
      </c>
      <c r="BC10" s="21">
        <v>85</v>
      </c>
      <c r="BD10" s="21">
        <v>70</v>
      </c>
      <c r="BE10" s="21">
        <v>0</v>
      </c>
      <c r="BF10" s="21">
        <v>83</v>
      </c>
      <c r="BG10" s="21">
        <v>0</v>
      </c>
      <c r="BH10" s="26" t="s">
        <v>150</v>
      </c>
      <c r="BI10" s="38">
        <f t="shared" si="12"/>
        <v>546</v>
      </c>
      <c r="BJ10" s="21">
        <v>67</v>
      </c>
      <c r="BK10" s="21">
        <v>0</v>
      </c>
      <c r="BL10" s="21">
        <v>90</v>
      </c>
      <c r="BM10" s="21">
        <v>0</v>
      </c>
      <c r="BN10" s="21">
        <v>0</v>
      </c>
      <c r="BO10" s="21">
        <v>84</v>
      </c>
      <c r="BP10" s="21">
        <v>70</v>
      </c>
      <c r="BQ10" s="21">
        <v>0</v>
      </c>
      <c r="BR10" s="21">
        <v>80</v>
      </c>
      <c r="BS10" s="21">
        <v>0</v>
      </c>
      <c r="BT10" s="21">
        <v>0</v>
      </c>
      <c r="BU10" s="21">
        <v>92</v>
      </c>
      <c r="BV10" s="21">
        <v>63</v>
      </c>
      <c r="BW10" s="26" t="s">
        <v>151</v>
      </c>
      <c r="BX10" s="39">
        <f t="shared" si="13"/>
        <v>587</v>
      </c>
      <c r="BY10" s="21">
        <v>0</v>
      </c>
      <c r="BZ10" s="21">
        <v>91</v>
      </c>
      <c r="CA10" s="21">
        <v>68</v>
      </c>
      <c r="CB10" s="21">
        <v>0</v>
      </c>
      <c r="CC10" s="21">
        <v>72</v>
      </c>
      <c r="CD10" s="21">
        <v>0</v>
      </c>
      <c r="CE10" s="21">
        <v>0</v>
      </c>
      <c r="CF10" s="21">
        <v>78</v>
      </c>
      <c r="CG10" s="21">
        <v>0</v>
      </c>
      <c r="CH10" s="21">
        <v>0</v>
      </c>
      <c r="CI10" s="21">
        <v>74</v>
      </c>
      <c r="CJ10" s="21">
        <v>139</v>
      </c>
      <c r="CK10" s="21">
        <v>0</v>
      </c>
      <c r="CL10" s="21">
        <v>65</v>
      </c>
      <c r="CM10" s="26" t="s">
        <v>152</v>
      </c>
      <c r="CN10" s="34">
        <f t="shared" si="14"/>
        <v>523</v>
      </c>
      <c r="CO10" s="21">
        <v>0</v>
      </c>
      <c r="CP10" s="21">
        <v>84</v>
      </c>
      <c r="CQ10" s="21">
        <v>0</v>
      </c>
      <c r="CR10" s="21">
        <v>0</v>
      </c>
      <c r="CS10" s="21">
        <v>84</v>
      </c>
      <c r="CT10" s="21">
        <v>66</v>
      </c>
      <c r="CU10" s="21">
        <v>127</v>
      </c>
      <c r="CV10" s="21">
        <v>0</v>
      </c>
      <c r="CW10" s="21">
        <v>0</v>
      </c>
      <c r="CX10" s="21">
        <v>100</v>
      </c>
      <c r="CY10" s="21">
        <v>0</v>
      </c>
      <c r="CZ10" s="21">
        <v>62</v>
      </c>
      <c r="DA10" s="21">
        <v>0</v>
      </c>
      <c r="DB10" s="21">
        <v>0</v>
      </c>
      <c r="DC10" s="21">
        <v>0</v>
      </c>
      <c r="DD10" s="26" t="s">
        <v>153</v>
      </c>
      <c r="DE10" s="1">
        <f t="shared" si="15"/>
        <v>370</v>
      </c>
      <c r="DF10" s="21">
        <v>0</v>
      </c>
      <c r="DG10" s="21">
        <v>0</v>
      </c>
      <c r="DH10" s="21">
        <v>0</v>
      </c>
      <c r="DI10" s="21">
        <v>0</v>
      </c>
      <c r="DJ10" s="21">
        <v>92</v>
      </c>
      <c r="DK10" s="21">
        <v>0</v>
      </c>
      <c r="DL10" s="21">
        <v>84</v>
      </c>
      <c r="DM10" s="21">
        <v>58</v>
      </c>
      <c r="DN10" s="21">
        <v>73</v>
      </c>
      <c r="DO10" s="21">
        <v>63</v>
      </c>
      <c r="DP10" s="28">
        <v>18</v>
      </c>
    </row>
    <row r="11" spans="1:120" ht="15.75">
      <c r="A11" s="19">
        <v>8</v>
      </c>
      <c r="B11" s="19" t="s">
        <v>154</v>
      </c>
      <c r="C11" s="19" t="s">
        <v>144</v>
      </c>
      <c r="D11" s="21">
        <f t="shared" si="7"/>
        <v>30</v>
      </c>
      <c r="E11" s="29">
        <f t="shared" si="8"/>
        <v>3575</v>
      </c>
      <c r="F11" s="23"/>
      <c r="G11" s="30">
        <f t="shared" si="9"/>
        <v>230</v>
      </c>
      <c r="H11" s="21">
        <v>0</v>
      </c>
      <c r="I11" s="25">
        <v>70</v>
      </c>
      <c r="J11" s="21">
        <v>0</v>
      </c>
      <c r="K11" s="21">
        <v>73</v>
      </c>
      <c r="L11" s="21">
        <v>0</v>
      </c>
      <c r="M11" s="21">
        <v>0</v>
      </c>
      <c r="N11" s="21">
        <v>0</v>
      </c>
      <c r="O11" s="21">
        <v>87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6">
        <v>39903</v>
      </c>
      <c r="Y11" s="27">
        <f t="shared" si="10"/>
        <v>685</v>
      </c>
      <c r="Z11" s="21">
        <v>0</v>
      </c>
      <c r="AA11" s="21">
        <v>0</v>
      </c>
      <c r="AB11" s="21">
        <v>100</v>
      </c>
      <c r="AC11" s="21">
        <v>130</v>
      </c>
      <c r="AD11" s="21">
        <v>0</v>
      </c>
      <c r="AE11" s="21">
        <v>92</v>
      </c>
      <c r="AF11" s="21">
        <v>0</v>
      </c>
      <c r="AG11" s="21">
        <v>0</v>
      </c>
      <c r="AH11" s="21">
        <v>125</v>
      </c>
      <c r="AI11" s="21">
        <v>0</v>
      </c>
      <c r="AJ11" s="21">
        <v>93</v>
      </c>
      <c r="AK11" s="21">
        <v>145</v>
      </c>
      <c r="AL11" s="21">
        <v>0</v>
      </c>
      <c r="AM11" s="21">
        <v>0</v>
      </c>
      <c r="AN11" s="26">
        <v>39934</v>
      </c>
      <c r="AO11" s="37">
        <f t="shared" si="11"/>
        <v>944</v>
      </c>
      <c r="AP11" s="21">
        <v>0</v>
      </c>
      <c r="AQ11" s="21">
        <v>0</v>
      </c>
      <c r="AR11" s="21">
        <v>0</v>
      </c>
      <c r="AS11" s="21">
        <v>275</v>
      </c>
      <c r="AT11" s="21">
        <v>0</v>
      </c>
      <c r="AU11" s="21">
        <v>0</v>
      </c>
      <c r="AV11" s="21">
        <v>96</v>
      </c>
      <c r="AW11" s="21">
        <v>170</v>
      </c>
      <c r="AX11" s="21">
        <v>0</v>
      </c>
      <c r="AY11" s="21">
        <v>0</v>
      </c>
      <c r="AZ11" s="21">
        <v>0</v>
      </c>
      <c r="BA11" s="21">
        <v>118</v>
      </c>
      <c r="BB11" s="21">
        <v>193</v>
      </c>
      <c r="BC11" s="21">
        <v>0</v>
      </c>
      <c r="BD11" s="21">
        <v>92</v>
      </c>
      <c r="BE11" s="21">
        <v>0</v>
      </c>
      <c r="BF11" s="21">
        <v>0</v>
      </c>
      <c r="BG11" s="21">
        <v>0</v>
      </c>
      <c r="BH11" s="26" t="s">
        <v>141</v>
      </c>
      <c r="BI11" s="38">
        <f t="shared" si="12"/>
        <v>579</v>
      </c>
      <c r="BJ11" s="21">
        <v>0</v>
      </c>
      <c r="BK11" s="21">
        <v>0</v>
      </c>
      <c r="BL11" s="21">
        <v>0</v>
      </c>
      <c r="BM11" s="21">
        <v>0</v>
      </c>
      <c r="BN11" s="21">
        <v>170</v>
      </c>
      <c r="BO11" s="21">
        <v>0</v>
      </c>
      <c r="BP11" s="21">
        <v>90</v>
      </c>
      <c r="BQ11" s="21">
        <v>210</v>
      </c>
      <c r="BR11" s="21">
        <v>0</v>
      </c>
      <c r="BS11" s="21">
        <v>0</v>
      </c>
      <c r="BT11" s="21">
        <v>0</v>
      </c>
      <c r="BU11" s="21">
        <v>0</v>
      </c>
      <c r="BV11" s="21">
        <v>109</v>
      </c>
      <c r="BW11" s="26" t="s">
        <v>151</v>
      </c>
      <c r="BX11" s="39">
        <f t="shared" si="13"/>
        <v>292</v>
      </c>
      <c r="BY11" s="21">
        <v>0</v>
      </c>
      <c r="BZ11" s="21">
        <v>0</v>
      </c>
      <c r="CA11" s="21">
        <v>82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125</v>
      </c>
      <c r="CI11" s="21">
        <v>0</v>
      </c>
      <c r="CJ11" s="21">
        <v>0</v>
      </c>
      <c r="CK11" s="21">
        <v>0</v>
      </c>
      <c r="CL11" s="21">
        <v>85</v>
      </c>
      <c r="CM11" s="26" t="s">
        <v>155</v>
      </c>
      <c r="CN11" s="34">
        <f t="shared" si="14"/>
        <v>350</v>
      </c>
      <c r="CO11" s="21">
        <v>126</v>
      </c>
      <c r="CP11" s="21">
        <v>0</v>
      </c>
      <c r="CQ11" s="21">
        <v>0</v>
      </c>
      <c r="CR11" s="21">
        <v>0</v>
      </c>
      <c r="CS11" s="21">
        <v>0</v>
      </c>
      <c r="CT11" s="21">
        <v>97</v>
      </c>
      <c r="CU11" s="21">
        <v>127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6" t="s">
        <v>135</v>
      </c>
      <c r="DE11" s="1">
        <f t="shared" si="15"/>
        <v>495</v>
      </c>
      <c r="DF11" s="21">
        <v>0</v>
      </c>
      <c r="DG11" s="21">
        <v>0</v>
      </c>
      <c r="DH11" s="21">
        <v>0</v>
      </c>
      <c r="DI11" s="21">
        <v>129</v>
      </c>
      <c r="DJ11" s="21">
        <v>0</v>
      </c>
      <c r="DK11" s="21">
        <v>89</v>
      </c>
      <c r="DL11" s="21">
        <v>110</v>
      </c>
      <c r="DM11" s="21">
        <v>94</v>
      </c>
      <c r="DN11" s="21">
        <v>73</v>
      </c>
      <c r="DO11" s="21">
        <v>0</v>
      </c>
      <c r="DP11" s="28">
        <v>15</v>
      </c>
    </row>
    <row r="12" spans="1:120" ht="15.75">
      <c r="A12" s="19">
        <v>9</v>
      </c>
      <c r="B12" s="19" t="s">
        <v>156</v>
      </c>
      <c r="C12" s="19" t="s">
        <v>157</v>
      </c>
      <c r="D12" s="21">
        <f t="shared" si="7"/>
        <v>39</v>
      </c>
      <c r="E12" s="29">
        <f t="shared" si="8"/>
        <v>3560</v>
      </c>
      <c r="F12" s="23"/>
      <c r="G12" s="30">
        <f t="shared" si="9"/>
        <v>509</v>
      </c>
      <c r="H12" s="21">
        <v>0</v>
      </c>
      <c r="I12" s="25">
        <v>70</v>
      </c>
      <c r="J12" s="21">
        <v>0</v>
      </c>
      <c r="K12" s="21">
        <v>73</v>
      </c>
      <c r="L12" s="21">
        <v>0</v>
      </c>
      <c r="M12" s="21">
        <v>72</v>
      </c>
      <c r="N12" s="21">
        <v>0</v>
      </c>
      <c r="O12" s="21">
        <v>87</v>
      </c>
      <c r="P12" s="21">
        <v>0</v>
      </c>
      <c r="Q12" s="21">
        <v>0</v>
      </c>
      <c r="R12" s="21">
        <v>115</v>
      </c>
      <c r="S12" s="21">
        <v>0</v>
      </c>
      <c r="T12" s="21">
        <v>0</v>
      </c>
      <c r="U12" s="21">
        <v>0</v>
      </c>
      <c r="V12" s="21">
        <v>0</v>
      </c>
      <c r="W12" s="21">
        <v>92</v>
      </c>
      <c r="X12" s="26">
        <v>39908</v>
      </c>
      <c r="Y12" s="27">
        <f t="shared" si="10"/>
        <v>285</v>
      </c>
      <c r="Z12" s="21">
        <v>0</v>
      </c>
      <c r="AA12" s="21">
        <v>0</v>
      </c>
      <c r="AB12" s="21">
        <v>100</v>
      </c>
      <c r="AC12" s="21">
        <v>0</v>
      </c>
      <c r="AD12" s="21">
        <v>0</v>
      </c>
      <c r="AE12" s="21">
        <v>92</v>
      </c>
      <c r="AF12" s="21">
        <v>0</v>
      </c>
      <c r="AG12" s="21">
        <v>0</v>
      </c>
      <c r="AH12" s="21">
        <v>0</v>
      </c>
      <c r="AI12" s="21">
        <v>0</v>
      </c>
      <c r="AJ12" s="21">
        <v>93</v>
      </c>
      <c r="AK12" s="21">
        <v>0</v>
      </c>
      <c r="AL12" s="21">
        <v>0</v>
      </c>
      <c r="AM12" s="21">
        <v>0</v>
      </c>
      <c r="AN12" s="26">
        <v>39940</v>
      </c>
      <c r="AO12" s="37">
        <f t="shared" si="11"/>
        <v>441</v>
      </c>
      <c r="AP12" s="21">
        <v>0</v>
      </c>
      <c r="AQ12" s="21">
        <v>0</v>
      </c>
      <c r="AR12" s="21">
        <v>85</v>
      </c>
      <c r="AS12" s="21">
        <v>0</v>
      </c>
      <c r="AT12" s="21">
        <v>0</v>
      </c>
      <c r="AU12" s="21">
        <v>0</v>
      </c>
      <c r="AV12" s="21">
        <v>96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85</v>
      </c>
      <c r="BD12" s="21">
        <v>92</v>
      </c>
      <c r="BE12" s="21">
        <v>0</v>
      </c>
      <c r="BF12" s="21">
        <v>83</v>
      </c>
      <c r="BG12" s="21">
        <v>0</v>
      </c>
      <c r="BH12" s="26" t="s">
        <v>158</v>
      </c>
      <c r="BI12" s="38">
        <f t="shared" si="12"/>
        <v>558</v>
      </c>
      <c r="BJ12" s="21">
        <v>94</v>
      </c>
      <c r="BK12" s="21">
        <v>0</v>
      </c>
      <c r="BL12" s="21">
        <v>0</v>
      </c>
      <c r="BM12" s="21">
        <v>86</v>
      </c>
      <c r="BN12" s="21">
        <v>0</v>
      </c>
      <c r="BO12" s="21">
        <v>84</v>
      </c>
      <c r="BP12" s="21">
        <v>90</v>
      </c>
      <c r="BQ12" s="21">
        <v>0</v>
      </c>
      <c r="BR12" s="21">
        <v>0</v>
      </c>
      <c r="BS12" s="21">
        <v>95</v>
      </c>
      <c r="BT12" s="21">
        <v>0</v>
      </c>
      <c r="BU12" s="21">
        <v>0</v>
      </c>
      <c r="BV12" s="21">
        <v>109</v>
      </c>
      <c r="BW12" s="26" t="s">
        <v>159</v>
      </c>
      <c r="BX12" s="39">
        <f t="shared" si="13"/>
        <v>809</v>
      </c>
      <c r="BY12" s="21">
        <v>0</v>
      </c>
      <c r="BZ12" s="21">
        <v>91</v>
      </c>
      <c r="CA12" s="21">
        <v>82</v>
      </c>
      <c r="CB12" s="21">
        <v>0</v>
      </c>
      <c r="CC12" s="21">
        <v>72</v>
      </c>
      <c r="CD12" s="21">
        <v>82</v>
      </c>
      <c r="CE12" s="21">
        <v>0</v>
      </c>
      <c r="CF12" s="21">
        <v>78</v>
      </c>
      <c r="CG12" s="21">
        <v>94</v>
      </c>
      <c r="CH12" s="21">
        <v>0</v>
      </c>
      <c r="CI12" s="21">
        <v>86</v>
      </c>
      <c r="CJ12" s="21">
        <v>139</v>
      </c>
      <c r="CK12" s="21">
        <v>0</v>
      </c>
      <c r="CL12" s="21">
        <v>85</v>
      </c>
      <c r="CM12" s="26" t="s">
        <v>160</v>
      </c>
      <c r="CN12" s="34">
        <f t="shared" si="14"/>
        <v>624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127</v>
      </c>
      <c r="CV12" s="21">
        <v>0</v>
      </c>
      <c r="CW12" s="21">
        <v>97</v>
      </c>
      <c r="CX12" s="21">
        <v>145</v>
      </c>
      <c r="CY12" s="21">
        <v>0</v>
      </c>
      <c r="CZ12" s="21">
        <v>82</v>
      </c>
      <c r="DA12" s="21">
        <v>0</v>
      </c>
      <c r="DB12" s="21">
        <v>80</v>
      </c>
      <c r="DC12" s="21">
        <v>93</v>
      </c>
      <c r="DD12" s="26" t="s">
        <v>135</v>
      </c>
      <c r="DE12" s="1">
        <f t="shared" si="15"/>
        <v>334</v>
      </c>
      <c r="DF12" s="21">
        <v>85</v>
      </c>
      <c r="DG12" s="21">
        <v>0</v>
      </c>
      <c r="DH12" s="21">
        <v>0</v>
      </c>
      <c r="DI12" s="21">
        <v>0</v>
      </c>
      <c r="DJ12" s="21">
        <v>92</v>
      </c>
      <c r="DK12" s="21">
        <v>0</v>
      </c>
      <c r="DL12" s="21">
        <v>84</v>
      </c>
      <c r="DM12" s="21">
        <v>0</v>
      </c>
      <c r="DN12" s="21">
        <v>73</v>
      </c>
      <c r="DO12" s="21">
        <v>0</v>
      </c>
      <c r="DP12" s="28">
        <v>8</v>
      </c>
    </row>
    <row r="13" spans="1:120" ht="15.75">
      <c r="A13" s="19">
        <v>10</v>
      </c>
      <c r="B13" s="19" t="s">
        <v>161</v>
      </c>
      <c r="C13" s="19" t="s">
        <v>162</v>
      </c>
      <c r="D13" s="21">
        <f t="shared" si="7"/>
        <v>44</v>
      </c>
      <c r="E13" s="29">
        <f t="shared" si="8"/>
        <v>3452</v>
      </c>
      <c r="F13" s="23"/>
      <c r="G13" s="30">
        <f t="shared" si="9"/>
        <v>571</v>
      </c>
      <c r="H13" s="21">
        <v>60</v>
      </c>
      <c r="I13" s="25">
        <v>0</v>
      </c>
      <c r="J13" s="21">
        <v>70</v>
      </c>
      <c r="K13" s="21">
        <v>0</v>
      </c>
      <c r="L13" s="21">
        <v>65</v>
      </c>
      <c r="M13" s="21">
        <v>0</v>
      </c>
      <c r="N13" s="21">
        <v>73</v>
      </c>
      <c r="O13" s="21">
        <v>0</v>
      </c>
      <c r="P13" s="21">
        <v>0</v>
      </c>
      <c r="Q13" s="21">
        <v>75</v>
      </c>
      <c r="R13" s="21">
        <v>0</v>
      </c>
      <c r="S13" s="21">
        <v>66</v>
      </c>
      <c r="T13" s="21">
        <v>0</v>
      </c>
      <c r="U13" s="21">
        <v>70</v>
      </c>
      <c r="V13" s="21">
        <v>0</v>
      </c>
      <c r="W13" s="21">
        <v>92</v>
      </c>
      <c r="X13" s="26">
        <v>39914</v>
      </c>
      <c r="Y13" s="27">
        <f t="shared" si="10"/>
        <v>311</v>
      </c>
      <c r="Z13" s="21">
        <v>0</v>
      </c>
      <c r="AA13" s="21">
        <v>0</v>
      </c>
      <c r="AB13" s="21">
        <v>0</v>
      </c>
      <c r="AC13" s="21">
        <v>0</v>
      </c>
      <c r="AD13" s="21">
        <v>85</v>
      </c>
      <c r="AE13" s="21">
        <v>0</v>
      </c>
      <c r="AF13" s="21">
        <v>65</v>
      </c>
      <c r="AG13" s="21">
        <v>0</v>
      </c>
      <c r="AH13" s="21">
        <v>0</v>
      </c>
      <c r="AI13" s="21">
        <v>86</v>
      </c>
      <c r="AJ13" s="21">
        <v>0</v>
      </c>
      <c r="AK13" s="21">
        <v>0</v>
      </c>
      <c r="AL13" s="21">
        <v>75</v>
      </c>
      <c r="AM13" s="21">
        <v>0</v>
      </c>
      <c r="AN13" s="26">
        <v>39934</v>
      </c>
      <c r="AO13" s="37">
        <f t="shared" si="11"/>
        <v>717</v>
      </c>
      <c r="AP13" s="21">
        <v>70</v>
      </c>
      <c r="AQ13" s="21">
        <v>71</v>
      </c>
      <c r="AR13" s="21">
        <v>0</v>
      </c>
      <c r="AS13" s="21">
        <v>0</v>
      </c>
      <c r="AT13" s="21">
        <v>0</v>
      </c>
      <c r="AU13" s="21">
        <v>82</v>
      </c>
      <c r="AV13" s="21">
        <v>0</v>
      </c>
      <c r="AW13" s="21">
        <v>0</v>
      </c>
      <c r="AX13" s="21">
        <v>0</v>
      </c>
      <c r="AY13" s="21">
        <v>76</v>
      </c>
      <c r="AZ13" s="21">
        <v>0</v>
      </c>
      <c r="BA13" s="21">
        <v>118</v>
      </c>
      <c r="BB13" s="21">
        <v>0</v>
      </c>
      <c r="BC13" s="21">
        <v>85</v>
      </c>
      <c r="BD13" s="21">
        <v>70</v>
      </c>
      <c r="BE13" s="21">
        <v>0</v>
      </c>
      <c r="BF13" s="21">
        <v>83</v>
      </c>
      <c r="BG13" s="21">
        <v>62</v>
      </c>
      <c r="BH13" s="26">
        <v>39969</v>
      </c>
      <c r="BI13" s="38">
        <f t="shared" si="12"/>
        <v>479</v>
      </c>
      <c r="BJ13" s="21">
        <v>0</v>
      </c>
      <c r="BK13" s="21">
        <v>0</v>
      </c>
      <c r="BL13" s="21">
        <v>90</v>
      </c>
      <c r="BM13" s="21">
        <v>0</v>
      </c>
      <c r="BN13" s="21">
        <v>0</v>
      </c>
      <c r="BO13" s="21">
        <v>84</v>
      </c>
      <c r="BP13" s="21">
        <v>70</v>
      </c>
      <c r="BQ13" s="21">
        <v>0</v>
      </c>
      <c r="BR13" s="21">
        <v>80</v>
      </c>
      <c r="BS13" s="21">
        <v>0</v>
      </c>
      <c r="BT13" s="21">
        <v>0</v>
      </c>
      <c r="BU13" s="21">
        <v>92</v>
      </c>
      <c r="BV13" s="21">
        <v>63</v>
      </c>
      <c r="BW13" s="26">
        <v>39992</v>
      </c>
      <c r="BX13" s="39">
        <f t="shared" si="13"/>
        <v>587</v>
      </c>
      <c r="BY13" s="21">
        <v>0</v>
      </c>
      <c r="BZ13" s="21">
        <v>91</v>
      </c>
      <c r="CA13" s="21">
        <v>68</v>
      </c>
      <c r="CB13" s="21">
        <v>0</v>
      </c>
      <c r="CC13" s="21">
        <v>72</v>
      </c>
      <c r="CD13" s="21">
        <v>0</v>
      </c>
      <c r="CE13" s="21">
        <v>0</v>
      </c>
      <c r="CF13" s="21">
        <v>78</v>
      </c>
      <c r="CG13" s="21">
        <v>0</v>
      </c>
      <c r="CH13" s="21">
        <v>0</v>
      </c>
      <c r="CI13" s="21">
        <v>74</v>
      </c>
      <c r="CJ13" s="21">
        <v>139</v>
      </c>
      <c r="CK13" s="21">
        <v>0</v>
      </c>
      <c r="CL13" s="21">
        <v>65</v>
      </c>
      <c r="CM13" s="26" t="s">
        <v>163</v>
      </c>
      <c r="CN13" s="34">
        <f t="shared" si="14"/>
        <v>314</v>
      </c>
      <c r="CO13" s="21">
        <v>0</v>
      </c>
      <c r="CP13" s="21">
        <v>84</v>
      </c>
      <c r="CQ13" s="21">
        <v>0</v>
      </c>
      <c r="CR13" s="21">
        <v>0</v>
      </c>
      <c r="CS13" s="21">
        <v>84</v>
      </c>
      <c r="CT13" s="21">
        <v>0</v>
      </c>
      <c r="CU13" s="21">
        <v>0</v>
      </c>
      <c r="CV13" s="21">
        <v>0</v>
      </c>
      <c r="CW13" s="21">
        <v>0</v>
      </c>
      <c r="CX13" s="21">
        <v>0</v>
      </c>
      <c r="CY13" s="21">
        <v>0</v>
      </c>
      <c r="CZ13" s="21">
        <v>0</v>
      </c>
      <c r="DA13" s="21">
        <v>0</v>
      </c>
      <c r="DB13" s="21">
        <v>80</v>
      </c>
      <c r="DC13" s="21">
        <v>66</v>
      </c>
      <c r="DD13" s="26" t="s">
        <v>147</v>
      </c>
      <c r="DE13" s="1">
        <f t="shared" si="15"/>
        <v>473</v>
      </c>
      <c r="DF13" s="21">
        <v>85</v>
      </c>
      <c r="DG13" s="21">
        <v>105</v>
      </c>
      <c r="DH13" s="21">
        <v>0</v>
      </c>
      <c r="DI13" s="21">
        <v>0</v>
      </c>
      <c r="DJ13" s="21">
        <v>0</v>
      </c>
      <c r="DK13" s="21">
        <v>68</v>
      </c>
      <c r="DL13" s="21">
        <v>84</v>
      </c>
      <c r="DM13" s="21">
        <v>58</v>
      </c>
      <c r="DN13" s="21">
        <v>73</v>
      </c>
      <c r="DO13" s="21">
        <v>0</v>
      </c>
      <c r="DP13" s="28">
        <v>3</v>
      </c>
    </row>
    <row r="14" spans="1:120" ht="15.75">
      <c r="A14" s="19">
        <v>11</v>
      </c>
      <c r="B14" s="19" t="s">
        <v>164</v>
      </c>
      <c r="C14" s="19" t="s">
        <v>165</v>
      </c>
      <c r="D14" s="21">
        <f t="shared" si="7"/>
        <v>44</v>
      </c>
      <c r="E14" s="29">
        <f t="shared" si="8"/>
        <v>3353</v>
      </c>
      <c r="F14" s="23"/>
      <c r="G14" s="30">
        <f t="shared" si="9"/>
        <v>579</v>
      </c>
      <c r="H14" s="21">
        <v>60</v>
      </c>
      <c r="I14" s="25">
        <v>0</v>
      </c>
      <c r="J14" s="21">
        <v>63</v>
      </c>
      <c r="K14" s="21">
        <v>65</v>
      </c>
      <c r="L14" s="21">
        <v>65</v>
      </c>
      <c r="M14" s="21">
        <v>0</v>
      </c>
      <c r="N14" s="21">
        <v>73</v>
      </c>
      <c r="O14" s="21">
        <v>65</v>
      </c>
      <c r="P14" s="21">
        <v>0</v>
      </c>
      <c r="Q14" s="21">
        <v>0</v>
      </c>
      <c r="R14" s="21">
        <v>0</v>
      </c>
      <c r="S14" s="21">
        <v>66</v>
      </c>
      <c r="T14" s="21">
        <v>0</v>
      </c>
      <c r="U14" s="21">
        <v>70</v>
      </c>
      <c r="V14" s="21">
        <v>0</v>
      </c>
      <c r="W14" s="21">
        <v>52</v>
      </c>
      <c r="X14" s="26">
        <v>39902</v>
      </c>
      <c r="Y14" s="27">
        <f t="shared" si="10"/>
        <v>521</v>
      </c>
      <c r="Z14" s="21">
        <v>0</v>
      </c>
      <c r="AA14" s="21">
        <v>75</v>
      </c>
      <c r="AB14" s="21">
        <v>65</v>
      </c>
      <c r="AC14" s="21">
        <v>0</v>
      </c>
      <c r="AD14" s="21">
        <v>0</v>
      </c>
      <c r="AE14" s="21">
        <v>66</v>
      </c>
      <c r="AF14" s="21">
        <v>0</v>
      </c>
      <c r="AG14" s="21">
        <v>0</v>
      </c>
      <c r="AH14" s="21">
        <v>0</v>
      </c>
      <c r="AI14" s="21">
        <v>86</v>
      </c>
      <c r="AJ14" s="21">
        <v>69</v>
      </c>
      <c r="AK14" s="21">
        <v>0</v>
      </c>
      <c r="AL14" s="21">
        <v>75</v>
      </c>
      <c r="AM14" s="36">
        <v>85</v>
      </c>
      <c r="AN14" s="26">
        <v>39942</v>
      </c>
      <c r="AO14" s="37">
        <f t="shared" si="11"/>
        <v>431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82</v>
      </c>
      <c r="AV14" s="21">
        <v>66</v>
      </c>
      <c r="AW14" s="21">
        <v>0</v>
      </c>
      <c r="AX14" s="21">
        <v>0</v>
      </c>
      <c r="AY14" s="21">
        <v>76</v>
      </c>
      <c r="AZ14" s="21">
        <v>62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83</v>
      </c>
      <c r="BG14" s="21">
        <v>62</v>
      </c>
      <c r="BH14" s="26" t="s">
        <v>158</v>
      </c>
      <c r="BI14" s="38">
        <f t="shared" si="12"/>
        <v>553</v>
      </c>
      <c r="BJ14" s="21">
        <v>0</v>
      </c>
      <c r="BK14" s="21">
        <v>0</v>
      </c>
      <c r="BL14" s="21">
        <v>90</v>
      </c>
      <c r="BM14" s="21">
        <v>0</v>
      </c>
      <c r="BN14" s="21">
        <v>0</v>
      </c>
      <c r="BO14" s="21">
        <v>84</v>
      </c>
      <c r="BP14" s="21">
        <v>70</v>
      </c>
      <c r="BQ14" s="21">
        <v>0</v>
      </c>
      <c r="BR14" s="21">
        <v>80</v>
      </c>
      <c r="BS14" s="21">
        <v>74</v>
      </c>
      <c r="BT14" s="21">
        <v>0</v>
      </c>
      <c r="BU14" s="21">
        <v>92</v>
      </c>
      <c r="BV14" s="21">
        <v>63</v>
      </c>
      <c r="BW14" s="26" t="s">
        <v>151</v>
      </c>
      <c r="BX14" s="39">
        <f t="shared" si="13"/>
        <v>291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78</v>
      </c>
      <c r="CG14" s="21">
        <v>0</v>
      </c>
      <c r="CH14" s="21">
        <v>0</v>
      </c>
      <c r="CI14" s="21">
        <v>74</v>
      </c>
      <c r="CJ14" s="21">
        <v>139</v>
      </c>
      <c r="CK14" s="21">
        <v>0</v>
      </c>
      <c r="CL14" s="21">
        <v>0</v>
      </c>
      <c r="CM14" s="26" t="s">
        <v>166</v>
      </c>
      <c r="CN14" s="34">
        <f t="shared" si="14"/>
        <v>603</v>
      </c>
      <c r="CO14" s="21">
        <v>0</v>
      </c>
      <c r="CP14" s="21">
        <v>84</v>
      </c>
      <c r="CQ14" s="21">
        <v>0</v>
      </c>
      <c r="CR14" s="21">
        <v>0</v>
      </c>
      <c r="CS14" s="21">
        <v>84</v>
      </c>
      <c r="CT14" s="21">
        <v>66</v>
      </c>
      <c r="CU14" s="21">
        <v>127</v>
      </c>
      <c r="CV14" s="21">
        <v>0</v>
      </c>
      <c r="CW14" s="21">
        <v>0</v>
      </c>
      <c r="CX14" s="21">
        <v>100</v>
      </c>
      <c r="CY14" s="21">
        <v>0</v>
      </c>
      <c r="CZ14" s="21">
        <v>62</v>
      </c>
      <c r="DA14" s="21">
        <v>0</v>
      </c>
      <c r="DB14" s="21">
        <v>80</v>
      </c>
      <c r="DC14" s="21">
        <v>0</v>
      </c>
      <c r="DD14" s="26" t="s">
        <v>135</v>
      </c>
      <c r="DE14" s="1">
        <f t="shared" si="15"/>
        <v>375</v>
      </c>
      <c r="DF14" s="21">
        <v>0</v>
      </c>
      <c r="DG14" s="21">
        <v>0</v>
      </c>
      <c r="DH14" s="21">
        <v>0</v>
      </c>
      <c r="DI14" s="21">
        <v>0</v>
      </c>
      <c r="DJ14" s="21">
        <v>92</v>
      </c>
      <c r="DK14" s="21">
        <v>68</v>
      </c>
      <c r="DL14" s="21">
        <v>84</v>
      </c>
      <c r="DM14" s="21">
        <v>58</v>
      </c>
      <c r="DN14" s="21">
        <v>73</v>
      </c>
      <c r="DO14" s="21">
        <v>0</v>
      </c>
      <c r="DP14" s="28">
        <v>15</v>
      </c>
    </row>
    <row r="15" spans="1:120" ht="15.75">
      <c r="A15" s="19">
        <v>12</v>
      </c>
      <c r="B15" s="19" t="s">
        <v>167</v>
      </c>
      <c r="C15" s="19" t="s">
        <v>168</v>
      </c>
      <c r="D15" s="21">
        <f t="shared" si="7"/>
        <v>39</v>
      </c>
      <c r="E15" s="29">
        <f t="shared" si="8"/>
        <v>3114</v>
      </c>
      <c r="F15" s="23"/>
      <c r="G15" s="30">
        <f t="shared" si="9"/>
        <v>609</v>
      </c>
      <c r="H15" s="21">
        <v>60</v>
      </c>
      <c r="I15" s="21">
        <v>0</v>
      </c>
      <c r="J15" s="21">
        <v>70</v>
      </c>
      <c r="K15" s="21">
        <v>65</v>
      </c>
      <c r="L15" s="21">
        <v>65</v>
      </c>
      <c r="M15" s="21">
        <v>0</v>
      </c>
      <c r="N15" s="21">
        <v>73</v>
      </c>
      <c r="O15" s="21">
        <v>65</v>
      </c>
      <c r="P15" s="21">
        <v>0</v>
      </c>
      <c r="Q15" s="21">
        <v>75</v>
      </c>
      <c r="R15" s="21">
        <v>0</v>
      </c>
      <c r="S15" s="21">
        <v>66</v>
      </c>
      <c r="T15" s="21">
        <v>0</v>
      </c>
      <c r="U15" s="21">
        <v>70</v>
      </c>
      <c r="V15" s="21">
        <v>0</v>
      </c>
      <c r="W15" s="21">
        <v>0</v>
      </c>
      <c r="X15" s="26">
        <v>39901</v>
      </c>
      <c r="Y15" s="27">
        <f t="shared" si="10"/>
        <v>491</v>
      </c>
      <c r="Z15" s="21">
        <v>0</v>
      </c>
      <c r="AA15" s="21">
        <v>75</v>
      </c>
      <c r="AB15" s="21">
        <v>0</v>
      </c>
      <c r="AC15" s="21">
        <v>0</v>
      </c>
      <c r="AD15" s="21">
        <v>85</v>
      </c>
      <c r="AE15" s="21">
        <v>0</v>
      </c>
      <c r="AF15" s="21">
        <v>65</v>
      </c>
      <c r="AG15" s="21">
        <v>0</v>
      </c>
      <c r="AH15" s="21">
        <v>0</v>
      </c>
      <c r="AI15" s="21">
        <v>86</v>
      </c>
      <c r="AJ15" s="21">
        <v>0</v>
      </c>
      <c r="AK15" s="21">
        <v>118</v>
      </c>
      <c r="AL15" s="21">
        <v>0</v>
      </c>
      <c r="AM15" s="21">
        <v>62</v>
      </c>
      <c r="AN15" s="26">
        <v>39939</v>
      </c>
      <c r="AO15" s="37">
        <f t="shared" si="11"/>
        <v>575</v>
      </c>
      <c r="AP15" s="21">
        <v>91</v>
      </c>
      <c r="AQ15" s="21">
        <v>0</v>
      </c>
      <c r="AR15" s="21">
        <v>0</v>
      </c>
      <c r="AS15" s="21">
        <v>0</v>
      </c>
      <c r="AT15" s="21">
        <v>0</v>
      </c>
      <c r="AU15" s="21">
        <v>82</v>
      </c>
      <c r="AV15" s="21">
        <v>66</v>
      </c>
      <c r="AW15" s="21">
        <v>0</v>
      </c>
      <c r="AX15" s="21">
        <v>0</v>
      </c>
      <c r="AY15" s="21">
        <v>86</v>
      </c>
      <c r="AZ15" s="21">
        <v>0</v>
      </c>
      <c r="BA15" s="21">
        <v>118</v>
      </c>
      <c r="BB15" s="21">
        <v>0</v>
      </c>
      <c r="BC15" s="21">
        <v>0</v>
      </c>
      <c r="BD15" s="21">
        <v>70</v>
      </c>
      <c r="BE15" s="21">
        <v>0</v>
      </c>
      <c r="BF15" s="21">
        <v>0</v>
      </c>
      <c r="BG15" s="21">
        <v>62</v>
      </c>
      <c r="BH15" s="26" t="s">
        <v>169</v>
      </c>
      <c r="BI15" s="38">
        <f t="shared" si="12"/>
        <v>540</v>
      </c>
      <c r="BJ15" s="21">
        <v>67</v>
      </c>
      <c r="BK15" s="21">
        <v>0</v>
      </c>
      <c r="BL15" s="21">
        <v>90</v>
      </c>
      <c r="BM15" s="21">
        <v>0</v>
      </c>
      <c r="BN15" s="21">
        <v>0</v>
      </c>
      <c r="BO15" s="21">
        <v>84</v>
      </c>
      <c r="BP15" s="21">
        <v>70</v>
      </c>
      <c r="BQ15" s="21">
        <v>0</v>
      </c>
      <c r="BR15" s="21">
        <v>0</v>
      </c>
      <c r="BS15" s="21">
        <v>74</v>
      </c>
      <c r="BT15" s="21">
        <v>0</v>
      </c>
      <c r="BU15" s="21">
        <v>92</v>
      </c>
      <c r="BV15" s="21">
        <v>63</v>
      </c>
      <c r="BW15" s="26" t="s">
        <v>138</v>
      </c>
      <c r="BX15" s="39">
        <f t="shared" si="13"/>
        <v>356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78</v>
      </c>
      <c r="CG15" s="21">
        <v>0</v>
      </c>
      <c r="CH15" s="21">
        <v>0</v>
      </c>
      <c r="CI15" s="21">
        <v>74</v>
      </c>
      <c r="CJ15" s="21">
        <v>139</v>
      </c>
      <c r="CK15" s="21">
        <v>0</v>
      </c>
      <c r="CL15" s="21">
        <v>65</v>
      </c>
      <c r="CM15" s="26" t="s">
        <v>123</v>
      </c>
      <c r="CN15" s="34">
        <f t="shared" si="14"/>
        <v>353</v>
      </c>
      <c r="CO15" s="21">
        <v>0</v>
      </c>
      <c r="CP15" s="21">
        <v>84</v>
      </c>
      <c r="CQ15" s="21">
        <v>0</v>
      </c>
      <c r="CR15" s="21">
        <v>0</v>
      </c>
      <c r="CS15" s="21">
        <v>0</v>
      </c>
      <c r="CT15" s="21">
        <v>0</v>
      </c>
      <c r="CU15" s="21">
        <v>127</v>
      </c>
      <c r="CV15" s="21">
        <v>0</v>
      </c>
      <c r="CW15" s="21">
        <v>0</v>
      </c>
      <c r="CX15" s="21">
        <v>0</v>
      </c>
      <c r="CY15" s="21">
        <v>0</v>
      </c>
      <c r="CZ15" s="21">
        <v>62</v>
      </c>
      <c r="DA15" s="21">
        <v>0</v>
      </c>
      <c r="DB15" s="21">
        <v>80</v>
      </c>
      <c r="DC15" s="21">
        <v>0</v>
      </c>
      <c r="DD15" s="26" t="s">
        <v>135</v>
      </c>
      <c r="DE15" s="1">
        <f t="shared" si="15"/>
        <v>190</v>
      </c>
      <c r="DF15" s="21">
        <v>85</v>
      </c>
      <c r="DG15" s="21">
        <v>105</v>
      </c>
      <c r="DH15" s="21">
        <v>0</v>
      </c>
      <c r="DI15" s="21">
        <v>0</v>
      </c>
      <c r="DJ15" s="21">
        <v>0</v>
      </c>
      <c r="DK15" s="21">
        <v>0</v>
      </c>
      <c r="DL15" s="21">
        <v>0</v>
      </c>
      <c r="DM15" s="21">
        <v>0</v>
      </c>
      <c r="DN15" s="21">
        <v>0</v>
      </c>
      <c r="DO15" s="21">
        <v>0</v>
      </c>
      <c r="DP15" s="28">
        <v>14</v>
      </c>
    </row>
    <row r="16" spans="1:120" ht="15.75">
      <c r="A16" s="19">
        <v>13</v>
      </c>
      <c r="B16" s="19" t="s">
        <v>170</v>
      </c>
      <c r="C16" s="19" t="s">
        <v>149</v>
      </c>
      <c r="D16" s="21">
        <f t="shared" si="7"/>
        <v>36</v>
      </c>
      <c r="E16" s="29">
        <f t="shared" si="8"/>
        <v>3061</v>
      </c>
      <c r="F16" s="23"/>
      <c r="G16" s="30">
        <f t="shared" si="9"/>
        <v>587</v>
      </c>
      <c r="H16" s="21">
        <v>0</v>
      </c>
      <c r="I16" s="25">
        <v>60</v>
      </c>
      <c r="J16" s="21">
        <v>70</v>
      </c>
      <c r="K16" s="21">
        <v>65</v>
      </c>
      <c r="L16" s="21">
        <v>65</v>
      </c>
      <c r="M16" s="21">
        <v>65</v>
      </c>
      <c r="N16" s="21">
        <v>0</v>
      </c>
      <c r="O16" s="21">
        <v>65</v>
      </c>
      <c r="P16" s="21">
        <v>75</v>
      </c>
      <c r="Q16" s="21">
        <v>0</v>
      </c>
      <c r="R16" s="21">
        <v>0</v>
      </c>
      <c r="S16" s="21">
        <v>0</v>
      </c>
      <c r="T16" s="21">
        <v>122</v>
      </c>
      <c r="U16" s="21">
        <v>0</v>
      </c>
      <c r="V16" s="21">
        <v>0</v>
      </c>
      <c r="W16" s="21">
        <v>0</v>
      </c>
      <c r="X16" s="26">
        <v>39905</v>
      </c>
      <c r="Y16" s="27">
        <f t="shared" si="10"/>
        <v>424</v>
      </c>
      <c r="Z16" s="21">
        <v>145</v>
      </c>
      <c r="AA16" s="21">
        <v>0</v>
      </c>
      <c r="AB16" s="21">
        <v>0</v>
      </c>
      <c r="AC16" s="21">
        <v>92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69</v>
      </c>
      <c r="AK16" s="21">
        <v>118</v>
      </c>
      <c r="AL16" s="21">
        <v>0</v>
      </c>
      <c r="AM16" s="21">
        <v>0</v>
      </c>
      <c r="AN16" s="26">
        <v>39932</v>
      </c>
      <c r="AO16" s="37">
        <f t="shared" si="11"/>
        <v>370</v>
      </c>
      <c r="AP16" s="21">
        <v>0</v>
      </c>
      <c r="AQ16" s="21">
        <v>0</v>
      </c>
      <c r="AR16" s="21">
        <v>60</v>
      </c>
      <c r="AS16" s="21">
        <v>0</v>
      </c>
      <c r="AT16" s="21">
        <v>0</v>
      </c>
      <c r="AU16" s="21">
        <v>0</v>
      </c>
      <c r="AV16" s="21">
        <v>66</v>
      </c>
      <c r="AW16" s="21">
        <v>0</v>
      </c>
      <c r="AX16" s="21">
        <v>112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70</v>
      </c>
      <c r="BE16" s="21">
        <v>0</v>
      </c>
      <c r="BF16" s="21">
        <v>0</v>
      </c>
      <c r="BG16" s="21">
        <v>62</v>
      </c>
      <c r="BH16" s="26" t="s">
        <v>171</v>
      </c>
      <c r="BI16" s="38">
        <f t="shared" si="12"/>
        <v>275</v>
      </c>
      <c r="BJ16" s="21">
        <v>67</v>
      </c>
      <c r="BK16" s="21">
        <v>0</v>
      </c>
      <c r="BL16" s="21">
        <v>0</v>
      </c>
      <c r="BM16" s="21">
        <v>75</v>
      </c>
      <c r="BN16" s="21">
        <v>0</v>
      </c>
      <c r="BO16" s="21">
        <v>0</v>
      </c>
      <c r="BP16" s="21">
        <v>70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63</v>
      </c>
      <c r="BW16" s="26" t="s">
        <v>172</v>
      </c>
      <c r="BX16" s="39">
        <f t="shared" si="13"/>
        <v>570</v>
      </c>
      <c r="BY16" s="21">
        <v>95</v>
      </c>
      <c r="BZ16" s="21">
        <v>0</v>
      </c>
      <c r="CA16" s="21">
        <v>68</v>
      </c>
      <c r="CB16" s="21">
        <v>130</v>
      </c>
      <c r="CC16" s="21">
        <v>0</v>
      </c>
      <c r="CD16" s="21">
        <v>68</v>
      </c>
      <c r="CE16" s="21">
        <v>135</v>
      </c>
      <c r="CF16" s="21">
        <v>0</v>
      </c>
      <c r="CG16" s="21">
        <v>0</v>
      </c>
      <c r="CH16" s="21">
        <v>0</v>
      </c>
      <c r="CI16" s="21">
        <v>74</v>
      </c>
      <c r="CJ16" s="21">
        <v>0</v>
      </c>
      <c r="CK16" s="21">
        <v>0</v>
      </c>
      <c r="CL16" s="21">
        <v>0</v>
      </c>
      <c r="CM16" s="26" t="s">
        <v>152</v>
      </c>
      <c r="CN16" s="34">
        <f t="shared" si="14"/>
        <v>472</v>
      </c>
      <c r="CO16" s="21">
        <v>0</v>
      </c>
      <c r="CP16" s="21">
        <v>0</v>
      </c>
      <c r="CQ16" s="21">
        <v>73</v>
      </c>
      <c r="CR16" s="21">
        <v>0</v>
      </c>
      <c r="CS16" s="21">
        <v>0</v>
      </c>
      <c r="CT16" s="21">
        <v>97</v>
      </c>
      <c r="CU16" s="21">
        <v>127</v>
      </c>
      <c r="CV16" s="21">
        <v>0</v>
      </c>
      <c r="CW16" s="21">
        <v>0</v>
      </c>
      <c r="CX16" s="21">
        <v>0</v>
      </c>
      <c r="CY16" s="21">
        <v>0</v>
      </c>
      <c r="CZ16" s="21">
        <v>82</v>
      </c>
      <c r="DA16" s="21">
        <v>0</v>
      </c>
      <c r="DB16" s="21">
        <v>0</v>
      </c>
      <c r="DC16" s="21">
        <v>93</v>
      </c>
      <c r="DD16" s="26" t="s">
        <v>173</v>
      </c>
      <c r="DE16" s="1">
        <f t="shared" si="15"/>
        <v>363</v>
      </c>
      <c r="DF16" s="21">
        <v>0</v>
      </c>
      <c r="DG16" s="21">
        <v>100</v>
      </c>
      <c r="DH16" s="21">
        <v>0</v>
      </c>
      <c r="DI16" s="21">
        <v>0</v>
      </c>
      <c r="DJ16" s="21">
        <v>0</v>
      </c>
      <c r="DK16" s="21">
        <v>89</v>
      </c>
      <c r="DL16" s="21">
        <v>0</v>
      </c>
      <c r="DM16" s="21">
        <v>94</v>
      </c>
      <c r="DN16" s="21">
        <v>0</v>
      </c>
      <c r="DO16" s="21">
        <v>80</v>
      </c>
      <c r="DP16" s="28">
        <v>1</v>
      </c>
    </row>
    <row r="17" spans="1:120" ht="15.75">
      <c r="A17" s="19">
        <v>14</v>
      </c>
      <c r="B17" s="19" t="s">
        <v>174</v>
      </c>
      <c r="C17" s="19" t="s">
        <v>175</v>
      </c>
      <c r="D17" s="21">
        <f t="shared" si="7"/>
        <v>35</v>
      </c>
      <c r="E17" s="29">
        <f t="shared" si="8"/>
        <v>2999</v>
      </c>
      <c r="F17" s="23"/>
      <c r="G17" s="30">
        <f t="shared" si="9"/>
        <v>455</v>
      </c>
      <c r="H17" s="21">
        <v>60</v>
      </c>
      <c r="I17" s="25">
        <v>0</v>
      </c>
      <c r="J17" s="21">
        <v>70</v>
      </c>
      <c r="K17" s="21">
        <v>0</v>
      </c>
      <c r="L17" s="21">
        <v>0</v>
      </c>
      <c r="M17" s="21">
        <v>65</v>
      </c>
      <c r="N17" s="21">
        <v>73</v>
      </c>
      <c r="O17" s="21">
        <v>65</v>
      </c>
      <c r="P17" s="21">
        <v>0</v>
      </c>
      <c r="Q17" s="21">
        <v>0</v>
      </c>
      <c r="R17" s="21">
        <v>0</v>
      </c>
      <c r="S17" s="21">
        <v>0</v>
      </c>
      <c r="T17" s="21">
        <v>122</v>
      </c>
      <c r="U17" s="21">
        <v>0</v>
      </c>
      <c r="V17" s="21">
        <v>0</v>
      </c>
      <c r="W17" s="21">
        <v>0</v>
      </c>
      <c r="X17" s="26">
        <v>39904</v>
      </c>
      <c r="Y17" s="27">
        <f t="shared" si="10"/>
        <v>454</v>
      </c>
      <c r="Z17" s="21">
        <v>145</v>
      </c>
      <c r="AA17" s="21">
        <v>0</v>
      </c>
      <c r="AB17" s="21">
        <v>0</v>
      </c>
      <c r="AC17" s="21">
        <v>92</v>
      </c>
      <c r="AD17" s="21">
        <v>0</v>
      </c>
      <c r="AE17" s="21">
        <v>66</v>
      </c>
      <c r="AF17" s="21">
        <v>65</v>
      </c>
      <c r="AG17" s="21">
        <v>0</v>
      </c>
      <c r="AH17" s="21">
        <v>0</v>
      </c>
      <c r="AI17" s="21">
        <v>86</v>
      </c>
      <c r="AJ17" s="21">
        <v>0</v>
      </c>
      <c r="AK17" s="21">
        <v>0</v>
      </c>
      <c r="AL17" s="21">
        <v>0</v>
      </c>
      <c r="AM17" s="21">
        <v>0</v>
      </c>
      <c r="AN17" s="26">
        <v>39933</v>
      </c>
      <c r="AO17" s="37">
        <f t="shared" si="11"/>
        <v>455</v>
      </c>
      <c r="AP17" s="21">
        <v>0</v>
      </c>
      <c r="AQ17" s="21">
        <v>0</v>
      </c>
      <c r="AR17" s="21">
        <v>60</v>
      </c>
      <c r="AS17" s="21">
        <v>0</v>
      </c>
      <c r="AT17" s="21">
        <v>0</v>
      </c>
      <c r="AU17" s="21">
        <v>82</v>
      </c>
      <c r="AV17" s="21">
        <v>66</v>
      </c>
      <c r="AW17" s="21">
        <v>0</v>
      </c>
      <c r="AX17" s="21">
        <v>112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135</v>
      </c>
      <c r="BF17" s="21">
        <v>0</v>
      </c>
      <c r="BG17" s="21">
        <v>0</v>
      </c>
      <c r="BH17" s="26" t="s">
        <v>121</v>
      </c>
      <c r="BI17" s="38">
        <f t="shared" si="12"/>
        <v>515</v>
      </c>
      <c r="BJ17" s="21">
        <v>67</v>
      </c>
      <c r="BK17" s="21">
        <v>0</v>
      </c>
      <c r="BL17" s="21">
        <v>0</v>
      </c>
      <c r="BM17" s="21">
        <v>75</v>
      </c>
      <c r="BN17" s="21">
        <v>135</v>
      </c>
      <c r="BO17" s="21">
        <v>0</v>
      </c>
      <c r="BP17" s="21">
        <v>70</v>
      </c>
      <c r="BQ17" s="21">
        <v>0</v>
      </c>
      <c r="BR17" s="21">
        <v>0</v>
      </c>
      <c r="BS17" s="21">
        <v>0</v>
      </c>
      <c r="BT17" s="21">
        <v>105</v>
      </c>
      <c r="BU17" s="21">
        <v>0</v>
      </c>
      <c r="BV17" s="21">
        <v>63</v>
      </c>
      <c r="BW17" s="26" t="s">
        <v>133</v>
      </c>
      <c r="BX17" s="39">
        <f t="shared" si="13"/>
        <v>293</v>
      </c>
      <c r="BY17" s="21">
        <v>95</v>
      </c>
      <c r="BZ17" s="21">
        <v>0</v>
      </c>
      <c r="CA17" s="21">
        <v>68</v>
      </c>
      <c r="CB17" s="21">
        <v>130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6" t="s">
        <v>176</v>
      </c>
      <c r="CN17" s="34">
        <f t="shared" si="14"/>
        <v>481</v>
      </c>
      <c r="CO17" s="21">
        <v>0</v>
      </c>
      <c r="CP17" s="21">
        <v>0</v>
      </c>
      <c r="CQ17" s="21">
        <v>78</v>
      </c>
      <c r="CR17" s="21">
        <v>114</v>
      </c>
      <c r="CS17" s="21">
        <v>0</v>
      </c>
      <c r="CT17" s="21">
        <v>97</v>
      </c>
      <c r="CU17" s="21">
        <v>127</v>
      </c>
      <c r="CV17" s="21">
        <v>0</v>
      </c>
      <c r="CW17" s="21">
        <v>65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6" t="s">
        <v>135</v>
      </c>
      <c r="DE17" s="1">
        <f t="shared" si="15"/>
        <v>346</v>
      </c>
      <c r="DF17" s="21">
        <v>0</v>
      </c>
      <c r="DG17" s="21">
        <v>0</v>
      </c>
      <c r="DH17" s="21">
        <v>0</v>
      </c>
      <c r="DI17" s="21">
        <v>0</v>
      </c>
      <c r="DJ17" s="21">
        <v>0</v>
      </c>
      <c r="DK17" s="21">
        <v>68</v>
      </c>
      <c r="DL17" s="21">
        <v>84</v>
      </c>
      <c r="DM17" s="21">
        <v>58</v>
      </c>
      <c r="DN17" s="21">
        <v>73</v>
      </c>
      <c r="DO17" s="21">
        <v>63</v>
      </c>
      <c r="DP17" s="28">
        <v>1</v>
      </c>
    </row>
    <row r="18" spans="1:120" ht="15.75">
      <c r="A18" s="19">
        <v>15</v>
      </c>
      <c r="B18" s="40" t="s">
        <v>177</v>
      </c>
      <c r="C18" s="40" t="s">
        <v>178</v>
      </c>
      <c r="D18" s="21">
        <f t="shared" si="7"/>
        <v>45</v>
      </c>
      <c r="E18" s="29">
        <f t="shared" si="8"/>
        <v>2986</v>
      </c>
      <c r="F18" s="23"/>
      <c r="G18" s="30">
        <f t="shared" si="9"/>
        <v>113</v>
      </c>
      <c r="H18" s="21">
        <v>0</v>
      </c>
      <c r="I18" s="25">
        <v>0</v>
      </c>
      <c r="J18" s="21">
        <v>0</v>
      </c>
      <c r="K18" s="21">
        <v>0</v>
      </c>
      <c r="L18" s="21">
        <v>51</v>
      </c>
      <c r="M18" s="21">
        <v>0</v>
      </c>
      <c r="N18" s="21">
        <v>0</v>
      </c>
      <c r="O18" s="21">
        <v>62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6">
        <v>39934</v>
      </c>
      <c r="Y18" s="27">
        <f t="shared" si="10"/>
        <v>363</v>
      </c>
      <c r="Z18" s="21">
        <v>0</v>
      </c>
      <c r="AA18" s="21">
        <v>0</v>
      </c>
      <c r="AB18" s="21">
        <v>0</v>
      </c>
      <c r="AC18" s="21">
        <v>0</v>
      </c>
      <c r="AD18" s="21">
        <v>66</v>
      </c>
      <c r="AE18" s="21">
        <v>53</v>
      </c>
      <c r="AF18" s="21">
        <v>0</v>
      </c>
      <c r="AG18" s="21">
        <v>0</v>
      </c>
      <c r="AH18" s="21">
        <v>0</v>
      </c>
      <c r="AI18" s="21">
        <v>56</v>
      </c>
      <c r="AJ18" s="21">
        <v>61</v>
      </c>
      <c r="AK18" s="21">
        <v>74</v>
      </c>
      <c r="AL18" s="21">
        <v>0</v>
      </c>
      <c r="AM18" s="21">
        <v>53</v>
      </c>
      <c r="AN18" s="26">
        <v>39934</v>
      </c>
      <c r="AO18" s="37">
        <f t="shared" si="11"/>
        <v>662</v>
      </c>
      <c r="AP18" s="21">
        <v>70</v>
      </c>
      <c r="AQ18" s="21">
        <v>63</v>
      </c>
      <c r="AR18" s="21">
        <v>51</v>
      </c>
      <c r="AS18" s="21">
        <v>0</v>
      </c>
      <c r="AT18" s="21">
        <v>80</v>
      </c>
      <c r="AU18" s="21">
        <v>0</v>
      </c>
      <c r="AV18" s="21">
        <v>47</v>
      </c>
      <c r="AW18" s="21">
        <v>85</v>
      </c>
      <c r="AX18" s="21">
        <v>0</v>
      </c>
      <c r="AY18" s="21">
        <v>0</v>
      </c>
      <c r="AZ18" s="21">
        <v>37</v>
      </c>
      <c r="BA18" s="21">
        <v>117</v>
      </c>
      <c r="BB18" s="21">
        <v>0</v>
      </c>
      <c r="BC18" s="21">
        <v>0</v>
      </c>
      <c r="BD18" s="21">
        <v>49</v>
      </c>
      <c r="BE18" s="21">
        <v>0</v>
      </c>
      <c r="BF18" s="21">
        <v>63</v>
      </c>
      <c r="BG18" s="21">
        <v>0</v>
      </c>
      <c r="BH18" s="26" t="s">
        <v>179</v>
      </c>
      <c r="BI18" s="38">
        <f t="shared" si="12"/>
        <v>445</v>
      </c>
      <c r="BJ18" s="21">
        <v>0</v>
      </c>
      <c r="BK18" s="21">
        <v>0</v>
      </c>
      <c r="BL18" s="21">
        <v>48</v>
      </c>
      <c r="BM18" s="21">
        <v>59</v>
      </c>
      <c r="BN18" s="21">
        <v>0</v>
      </c>
      <c r="BO18" s="21">
        <v>68</v>
      </c>
      <c r="BP18" s="21">
        <v>0</v>
      </c>
      <c r="BQ18" s="21">
        <v>0</v>
      </c>
      <c r="BR18" s="21">
        <v>87</v>
      </c>
      <c r="BS18" s="21">
        <v>56</v>
      </c>
      <c r="BT18" s="21">
        <v>73</v>
      </c>
      <c r="BU18" s="21">
        <v>0</v>
      </c>
      <c r="BV18" s="21">
        <v>54</v>
      </c>
      <c r="BW18" s="26" t="s">
        <v>180</v>
      </c>
      <c r="BX18" s="39">
        <f t="shared" si="13"/>
        <v>430</v>
      </c>
      <c r="BY18" s="21">
        <v>0</v>
      </c>
      <c r="BZ18" s="21">
        <v>52</v>
      </c>
      <c r="CA18" s="21">
        <v>54</v>
      </c>
      <c r="CB18" s="21">
        <v>0</v>
      </c>
      <c r="CC18" s="21">
        <v>76</v>
      </c>
      <c r="CD18" s="21">
        <v>49</v>
      </c>
      <c r="CE18" s="21">
        <v>93</v>
      </c>
      <c r="CF18" s="21">
        <v>0</v>
      </c>
      <c r="CG18" s="21">
        <v>47</v>
      </c>
      <c r="CH18" s="21">
        <v>0</v>
      </c>
      <c r="CI18" s="21">
        <v>0</v>
      </c>
      <c r="CJ18" s="21">
        <v>0</v>
      </c>
      <c r="CK18" s="21">
        <v>0</v>
      </c>
      <c r="CL18" s="21">
        <v>59</v>
      </c>
      <c r="CM18" s="26" t="s">
        <v>180</v>
      </c>
      <c r="CN18" s="34">
        <f t="shared" si="14"/>
        <v>502</v>
      </c>
      <c r="CO18" s="21">
        <v>0</v>
      </c>
      <c r="CP18" s="21">
        <v>70</v>
      </c>
      <c r="CQ18" s="21">
        <v>0</v>
      </c>
      <c r="CR18" s="21">
        <v>0</v>
      </c>
      <c r="CS18" s="21">
        <v>66</v>
      </c>
      <c r="CT18" s="21">
        <v>0</v>
      </c>
      <c r="CU18" s="21">
        <v>122</v>
      </c>
      <c r="CV18" s="21">
        <v>0</v>
      </c>
      <c r="CW18" s="21">
        <v>0</v>
      </c>
      <c r="CX18" s="21">
        <v>74</v>
      </c>
      <c r="CY18" s="21">
        <v>0</v>
      </c>
      <c r="CZ18" s="21">
        <v>56</v>
      </c>
      <c r="DA18" s="21">
        <v>0</v>
      </c>
      <c r="DB18" s="21">
        <v>59</v>
      </c>
      <c r="DC18" s="21">
        <v>55</v>
      </c>
      <c r="DD18" s="26" t="s">
        <v>181</v>
      </c>
      <c r="DE18" s="1">
        <f t="shared" si="15"/>
        <v>471</v>
      </c>
      <c r="DF18" s="21">
        <v>0</v>
      </c>
      <c r="DG18" s="21">
        <v>105</v>
      </c>
      <c r="DH18" s="21">
        <v>0</v>
      </c>
      <c r="DI18" s="21">
        <v>129</v>
      </c>
      <c r="DJ18" s="21">
        <v>0</v>
      </c>
      <c r="DK18" s="21">
        <v>49</v>
      </c>
      <c r="DL18" s="21">
        <v>67</v>
      </c>
      <c r="DM18" s="21">
        <v>53</v>
      </c>
      <c r="DN18" s="21">
        <v>68</v>
      </c>
      <c r="DO18" s="21">
        <v>0</v>
      </c>
      <c r="DP18" s="28">
        <v>23</v>
      </c>
    </row>
    <row r="19" spans="1:120" ht="15.75">
      <c r="A19" s="19">
        <v>16</v>
      </c>
      <c r="B19" s="19" t="s">
        <v>161</v>
      </c>
      <c r="C19" s="19" t="s">
        <v>182</v>
      </c>
      <c r="D19" s="21">
        <f t="shared" si="7"/>
        <v>36</v>
      </c>
      <c r="E19" s="13">
        <f t="shared" si="8"/>
        <v>2970</v>
      </c>
      <c r="F19" s="23"/>
      <c r="G19" s="30">
        <f t="shared" si="9"/>
        <v>456</v>
      </c>
      <c r="H19" s="21">
        <v>60</v>
      </c>
      <c r="I19" s="25">
        <v>60</v>
      </c>
      <c r="J19" s="21">
        <v>70</v>
      </c>
      <c r="K19" s="21">
        <v>65</v>
      </c>
      <c r="L19" s="21">
        <v>0</v>
      </c>
      <c r="M19" s="21">
        <v>0</v>
      </c>
      <c r="N19" s="21">
        <v>0</v>
      </c>
      <c r="O19" s="21">
        <v>65</v>
      </c>
      <c r="P19" s="21">
        <v>0</v>
      </c>
      <c r="Q19" s="21">
        <v>0</v>
      </c>
      <c r="R19" s="21">
        <v>0</v>
      </c>
      <c r="S19" s="21">
        <v>66</v>
      </c>
      <c r="T19" s="21">
        <v>0</v>
      </c>
      <c r="U19" s="21">
        <v>70</v>
      </c>
      <c r="V19" s="21">
        <v>0</v>
      </c>
      <c r="W19" s="21">
        <v>0</v>
      </c>
      <c r="X19" s="26">
        <v>39907</v>
      </c>
      <c r="Y19" s="27">
        <f t="shared" si="10"/>
        <v>332</v>
      </c>
      <c r="Z19" s="21">
        <v>0</v>
      </c>
      <c r="AA19" s="21">
        <v>70</v>
      </c>
      <c r="AB19" s="21">
        <v>0</v>
      </c>
      <c r="AC19" s="21">
        <v>0</v>
      </c>
      <c r="AD19" s="21">
        <v>0</v>
      </c>
      <c r="AE19" s="21">
        <v>66</v>
      </c>
      <c r="AF19" s="21">
        <v>65</v>
      </c>
      <c r="AG19" s="21">
        <v>0</v>
      </c>
      <c r="AH19" s="21">
        <v>0</v>
      </c>
      <c r="AI19" s="21">
        <v>0</v>
      </c>
      <c r="AJ19" s="21">
        <v>69</v>
      </c>
      <c r="AK19" s="21">
        <v>0</v>
      </c>
      <c r="AL19" s="21">
        <v>0</v>
      </c>
      <c r="AM19" s="21">
        <v>62</v>
      </c>
      <c r="AN19" s="26">
        <v>39929</v>
      </c>
      <c r="AO19" s="37">
        <f t="shared" si="11"/>
        <v>729</v>
      </c>
      <c r="AP19" s="21">
        <v>91</v>
      </c>
      <c r="AQ19" s="21">
        <v>0</v>
      </c>
      <c r="AR19" s="21">
        <v>85</v>
      </c>
      <c r="AS19" s="21">
        <v>0</v>
      </c>
      <c r="AT19" s="21">
        <v>0</v>
      </c>
      <c r="AU19" s="21">
        <v>0</v>
      </c>
      <c r="AV19" s="21">
        <v>96</v>
      </c>
      <c r="AW19" s="21">
        <v>0</v>
      </c>
      <c r="AX19" s="21">
        <v>112</v>
      </c>
      <c r="AY19" s="21">
        <v>0</v>
      </c>
      <c r="AZ19" s="21">
        <v>0</v>
      </c>
      <c r="BA19" s="21">
        <v>118</v>
      </c>
      <c r="BB19" s="21">
        <v>0</v>
      </c>
      <c r="BC19" s="21">
        <v>0</v>
      </c>
      <c r="BD19" s="21">
        <v>92</v>
      </c>
      <c r="BE19" s="21">
        <v>135</v>
      </c>
      <c r="BF19" s="21">
        <v>0</v>
      </c>
      <c r="BG19" s="21">
        <v>0</v>
      </c>
      <c r="BH19" s="26" t="s">
        <v>141</v>
      </c>
      <c r="BI19" s="38">
        <f t="shared" si="12"/>
        <v>503</v>
      </c>
      <c r="BJ19" s="21">
        <v>67</v>
      </c>
      <c r="BK19" s="21">
        <v>105</v>
      </c>
      <c r="BL19" s="21">
        <v>75</v>
      </c>
      <c r="BM19" s="21">
        <v>0</v>
      </c>
      <c r="BN19" s="21">
        <v>0</v>
      </c>
      <c r="BO19" s="21">
        <v>84</v>
      </c>
      <c r="BP19" s="21">
        <v>0</v>
      </c>
      <c r="BQ19" s="21">
        <v>0</v>
      </c>
      <c r="BR19" s="21">
        <v>80</v>
      </c>
      <c r="BS19" s="21">
        <v>0</v>
      </c>
      <c r="BT19" s="21">
        <v>0</v>
      </c>
      <c r="BU19" s="21">
        <v>92</v>
      </c>
      <c r="BV19" s="21">
        <v>0</v>
      </c>
      <c r="BW19" s="26" t="s">
        <v>183</v>
      </c>
      <c r="BX19" s="39">
        <f t="shared" si="13"/>
        <v>372</v>
      </c>
      <c r="BY19" s="21">
        <v>0</v>
      </c>
      <c r="BZ19" s="21">
        <v>91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77</v>
      </c>
      <c r="CG19" s="21">
        <v>0</v>
      </c>
      <c r="CH19" s="21">
        <v>0</v>
      </c>
      <c r="CI19" s="21">
        <v>0</v>
      </c>
      <c r="CJ19" s="21">
        <v>139</v>
      </c>
      <c r="CK19" s="21">
        <v>0</v>
      </c>
      <c r="CL19" s="21">
        <v>65</v>
      </c>
      <c r="CM19" s="26" t="s">
        <v>184</v>
      </c>
      <c r="CN19" s="34">
        <f t="shared" si="14"/>
        <v>337</v>
      </c>
      <c r="CO19" s="21">
        <v>0</v>
      </c>
      <c r="CP19" s="21">
        <v>0</v>
      </c>
      <c r="CQ19" s="21">
        <v>78</v>
      </c>
      <c r="CR19" s="21">
        <v>0</v>
      </c>
      <c r="CS19" s="21">
        <v>84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82</v>
      </c>
      <c r="DA19" s="21">
        <v>0</v>
      </c>
      <c r="DB19" s="21">
        <v>0</v>
      </c>
      <c r="DC19" s="21">
        <v>93</v>
      </c>
      <c r="DD19" s="26" t="s">
        <v>185</v>
      </c>
      <c r="DE19" s="1">
        <f t="shared" si="15"/>
        <v>241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68</v>
      </c>
      <c r="DL19" s="21">
        <v>110</v>
      </c>
      <c r="DM19" s="21">
        <v>0</v>
      </c>
      <c r="DN19" s="21">
        <v>0</v>
      </c>
      <c r="DO19" s="21">
        <v>63</v>
      </c>
      <c r="DP19" s="28">
        <v>9</v>
      </c>
    </row>
    <row r="20" spans="1:120" ht="15.75">
      <c r="A20" s="19">
        <v>17</v>
      </c>
      <c r="B20" s="19" t="s">
        <v>186</v>
      </c>
      <c r="C20" s="19" t="s">
        <v>187</v>
      </c>
      <c r="D20" s="21">
        <f t="shared" si="7"/>
        <v>22</v>
      </c>
      <c r="E20" s="13">
        <f t="shared" si="8"/>
        <v>2940</v>
      </c>
      <c r="F20" s="23"/>
      <c r="G20" s="30">
        <f t="shared" si="9"/>
        <v>399</v>
      </c>
      <c r="H20" s="21">
        <v>0</v>
      </c>
      <c r="I20" s="25">
        <v>70</v>
      </c>
      <c r="J20" s="25">
        <v>86</v>
      </c>
      <c r="K20" s="21">
        <v>0</v>
      </c>
      <c r="L20" s="21">
        <v>0</v>
      </c>
      <c r="M20" s="21">
        <v>72</v>
      </c>
      <c r="N20" s="21">
        <v>0</v>
      </c>
      <c r="O20" s="21">
        <v>87</v>
      </c>
      <c r="P20" s="21">
        <v>0</v>
      </c>
      <c r="Q20" s="21">
        <v>0</v>
      </c>
      <c r="R20" s="21">
        <v>0</v>
      </c>
      <c r="S20" s="21">
        <v>84</v>
      </c>
      <c r="T20" s="21">
        <v>0</v>
      </c>
      <c r="U20" s="21">
        <v>0</v>
      </c>
      <c r="V20" s="21">
        <v>0</v>
      </c>
      <c r="W20" s="21">
        <v>0</v>
      </c>
      <c r="X20" s="26">
        <v>39943</v>
      </c>
      <c r="Y20" s="27">
        <f t="shared" si="10"/>
        <v>290</v>
      </c>
      <c r="Z20" s="21">
        <v>145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145</v>
      </c>
      <c r="AL20" s="21">
        <v>0</v>
      </c>
      <c r="AM20" s="21">
        <v>0</v>
      </c>
      <c r="AN20" s="26">
        <v>39937</v>
      </c>
      <c r="AO20" s="37">
        <f t="shared" si="11"/>
        <v>919</v>
      </c>
      <c r="AP20" s="21">
        <v>0</v>
      </c>
      <c r="AQ20" s="21">
        <v>0</v>
      </c>
      <c r="AR20" s="21">
        <v>0</v>
      </c>
      <c r="AS20" s="21">
        <v>275</v>
      </c>
      <c r="AT20" s="21">
        <v>183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193</v>
      </c>
      <c r="BC20" s="21">
        <v>0</v>
      </c>
      <c r="BD20" s="21">
        <v>92</v>
      </c>
      <c r="BE20" s="21">
        <v>176</v>
      </c>
      <c r="BF20" s="21">
        <v>0</v>
      </c>
      <c r="BG20" s="21">
        <v>0</v>
      </c>
      <c r="BH20" s="26" t="s">
        <v>188</v>
      </c>
      <c r="BI20" s="38">
        <f t="shared" si="12"/>
        <v>738</v>
      </c>
      <c r="BJ20" s="21">
        <v>94</v>
      </c>
      <c r="BK20" s="21">
        <v>155</v>
      </c>
      <c r="BL20" s="21">
        <v>0</v>
      </c>
      <c r="BM20" s="21">
        <v>0</v>
      </c>
      <c r="BN20" s="21">
        <v>170</v>
      </c>
      <c r="BO20" s="21">
        <v>0</v>
      </c>
      <c r="BP20" s="21">
        <v>0</v>
      </c>
      <c r="BQ20" s="21">
        <v>210</v>
      </c>
      <c r="BR20" s="21">
        <v>0</v>
      </c>
      <c r="BS20" s="21">
        <v>0</v>
      </c>
      <c r="BT20" s="21">
        <v>0</v>
      </c>
      <c r="BU20" s="21">
        <v>0</v>
      </c>
      <c r="BV20" s="21">
        <v>109</v>
      </c>
      <c r="BW20" s="26" t="s">
        <v>123</v>
      </c>
      <c r="BX20" s="39">
        <f t="shared" si="13"/>
        <v>82</v>
      </c>
      <c r="BY20" s="21">
        <v>0</v>
      </c>
      <c r="BZ20" s="21">
        <v>0</v>
      </c>
      <c r="CA20" s="21">
        <v>82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6" t="s">
        <v>166</v>
      </c>
      <c r="CN20" s="34">
        <f t="shared" si="14"/>
        <v>512</v>
      </c>
      <c r="CO20" s="21">
        <v>126</v>
      </c>
      <c r="CP20" s="21">
        <v>0</v>
      </c>
      <c r="CQ20" s="21">
        <v>0</v>
      </c>
      <c r="CR20" s="21">
        <v>114</v>
      </c>
      <c r="CS20" s="21">
        <v>0</v>
      </c>
      <c r="CT20" s="21">
        <v>0</v>
      </c>
      <c r="CU20" s="21">
        <v>0</v>
      </c>
      <c r="CV20" s="21">
        <v>0</v>
      </c>
      <c r="CW20" s="21">
        <v>97</v>
      </c>
      <c r="CX20" s="21">
        <v>0</v>
      </c>
      <c r="CY20" s="21">
        <v>0</v>
      </c>
      <c r="CZ20" s="21">
        <v>0</v>
      </c>
      <c r="DA20" s="21">
        <v>175</v>
      </c>
      <c r="DB20" s="21">
        <v>0</v>
      </c>
      <c r="DC20" s="21">
        <v>0</v>
      </c>
      <c r="DD20" s="26" t="s">
        <v>189</v>
      </c>
      <c r="DE20" s="41" t="s">
        <v>190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21">
        <v>0</v>
      </c>
      <c r="DO20" s="21">
        <v>0</v>
      </c>
      <c r="DP20" s="28">
        <v>20</v>
      </c>
    </row>
    <row r="21" spans="1:120" ht="15.75">
      <c r="A21" s="19">
        <v>18</v>
      </c>
      <c r="B21" s="19" t="s">
        <v>191</v>
      </c>
      <c r="C21" s="19" t="s">
        <v>192</v>
      </c>
      <c r="D21" s="21">
        <f t="shared" si="7"/>
        <v>40</v>
      </c>
      <c r="E21" s="13">
        <f t="shared" si="8"/>
        <v>2855</v>
      </c>
      <c r="F21" s="23"/>
      <c r="G21" s="30">
        <f t="shared" si="9"/>
        <v>375</v>
      </c>
      <c r="H21" s="21">
        <v>60</v>
      </c>
      <c r="I21" s="25">
        <v>0</v>
      </c>
      <c r="J21" s="21">
        <v>63</v>
      </c>
      <c r="K21" s="21">
        <v>0</v>
      </c>
      <c r="L21" s="21">
        <v>56</v>
      </c>
      <c r="M21" s="21">
        <v>0</v>
      </c>
      <c r="N21" s="21">
        <v>58</v>
      </c>
      <c r="O21" s="21">
        <v>0</v>
      </c>
      <c r="P21" s="21">
        <v>0</v>
      </c>
      <c r="Q21" s="21">
        <v>72</v>
      </c>
      <c r="R21" s="21">
        <v>0</v>
      </c>
      <c r="S21" s="21">
        <v>66</v>
      </c>
      <c r="T21" s="21">
        <v>0</v>
      </c>
      <c r="U21" s="21">
        <v>0</v>
      </c>
      <c r="V21" s="21">
        <v>0</v>
      </c>
      <c r="W21" s="21">
        <v>0</v>
      </c>
      <c r="X21" s="26">
        <v>39904</v>
      </c>
      <c r="Y21" s="27">
        <f t="shared" si="10"/>
        <v>551</v>
      </c>
      <c r="Z21" s="21">
        <v>0</v>
      </c>
      <c r="AA21" s="21">
        <v>70</v>
      </c>
      <c r="AB21" s="21">
        <v>65</v>
      </c>
      <c r="AC21" s="21">
        <v>0</v>
      </c>
      <c r="AD21" s="21">
        <v>85</v>
      </c>
      <c r="AE21" s="21">
        <v>0</v>
      </c>
      <c r="AF21" s="21">
        <v>58</v>
      </c>
      <c r="AG21" s="21">
        <v>0</v>
      </c>
      <c r="AH21" s="21">
        <v>0</v>
      </c>
      <c r="AI21" s="21">
        <v>86</v>
      </c>
      <c r="AJ21" s="21">
        <v>69</v>
      </c>
      <c r="AK21" s="21">
        <v>118</v>
      </c>
      <c r="AL21" s="21">
        <v>0</v>
      </c>
      <c r="AM21" s="21">
        <v>0</v>
      </c>
      <c r="AN21" s="26">
        <v>39934</v>
      </c>
      <c r="AO21" s="37">
        <f t="shared" si="11"/>
        <v>640</v>
      </c>
      <c r="AP21" s="21">
        <v>91</v>
      </c>
      <c r="AQ21" s="21">
        <v>71</v>
      </c>
      <c r="AR21" s="21">
        <v>60</v>
      </c>
      <c r="AS21" s="21">
        <v>0</v>
      </c>
      <c r="AT21" s="21">
        <v>0</v>
      </c>
      <c r="AU21" s="21">
        <v>82</v>
      </c>
      <c r="AV21" s="21">
        <v>66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85</v>
      </c>
      <c r="BD21" s="21">
        <v>51</v>
      </c>
      <c r="BE21" s="21">
        <v>0</v>
      </c>
      <c r="BF21" s="21">
        <v>83</v>
      </c>
      <c r="BG21" s="21">
        <v>51</v>
      </c>
      <c r="BH21" s="26" t="s">
        <v>127</v>
      </c>
      <c r="BI21" s="38">
        <f t="shared" si="12"/>
        <v>379</v>
      </c>
      <c r="BJ21" s="21">
        <v>0</v>
      </c>
      <c r="BK21" s="21">
        <v>0</v>
      </c>
      <c r="BL21" s="21">
        <v>90</v>
      </c>
      <c r="BM21" s="21">
        <v>50</v>
      </c>
      <c r="BN21" s="21">
        <v>0</v>
      </c>
      <c r="BO21" s="21">
        <v>84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92</v>
      </c>
      <c r="BV21" s="21">
        <v>63</v>
      </c>
      <c r="BW21" s="26" t="s">
        <v>128</v>
      </c>
      <c r="BX21" s="39">
        <f t="shared" si="13"/>
        <v>134</v>
      </c>
      <c r="BY21" s="21">
        <v>0</v>
      </c>
      <c r="BZ21" s="21">
        <v>91</v>
      </c>
      <c r="CA21" s="21">
        <v>43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6" t="s">
        <v>155</v>
      </c>
      <c r="CN21" s="34">
        <f t="shared" si="14"/>
        <v>481</v>
      </c>
      <c r="CO21" s="21">
        <v>0</v>
      </c>
      <c r="CP21" s="21">
        <v>0</v>
      </c>
      <c r="CQ21" s="21">
        <v>0</v>
      </c>
      <c r="CR21" s="21">
        <v>0</v>
      </c>
      <c r="CS21" s="21">
        <v>84</v>
      </c>
      <c r="CT21" s="21">
        <v>66</v>
      </c>
      <c r="CU21" s="21">
        <v>0</v>
      </c>
      <c r="CV21" s="21">
        <v>76</v>
      </c>
      <c r="CW21" s="21">
        <v>65</v>
      </c>
      <c r="CX21" s="21">
        <v>0</v>
      </c>
      <c r="CY21" s="21">
        <v>44</v>
      </c>
      <c r="CZ21" s="21">
        <v>0</v>
      </c>
      <c r="DA21" s="21">
        <v>0</v>
      </c>
      <c r="DB21" s="21">
        <v>80</v>
      </c>
      <c r="DC21" s="21">
        <v>66</v>
      </c>
      <c r="DD21" s="26" t="s">
        <v>135</v>
      </c>
      <c r="DE21" s="1">
        <f aca="true" t="shared" si="16" ref="DE21:DE30">SUM(DF21:DO21)</f>
        <v>295</v>
      </c>
      <c r="DF21" s="21">
        <v>85</v>
      </c>
      <c r="DG21" s="21">
        <v>50</v>
      </c>
      <c r="DH21" s="21">
        <v>0</v>
      </c>
      <c r="DI21" s="21">
        <v>0</v>
      </c>
      <c r="DJ21" s="21">
        <v>92</v>
      </c>
      <c r="DK21" s="21">
        <v>68</v>
      </c>
      <c r="DL21" s="21">
        <v>0</v>
      </c>
      <c r="DM21" s="21">
        <v>0</v>
      </c>
      <c r="DN21" s="21">
        <v>0</v>
      </c>
      <c r="DO21" s="21">
        <v>0</v>
      </c>
      <c r="DP21" s="28">
        <v>3</v>
      </c>
    </row>
    <row r="22" spans="1:120" ht="15.75">
      <c r="A22" s="19">
        <v>19</v>
      </c>
      <c r="B22" s="19" t="s">
        <v>193</v>
      </c>
      <c r="C22" s="19" t="s">
        <v>194</v>
      </c>
      <c r="D22" s="21">
        <f t="shared" si="7"/>
        <v>38</v>
      </c>
      <c r="E22" s="13">
        <f t="shared" si="8"/>
        <v>2726</v>
      </c>
      <c r="F22" s="23"/>
      <c r="G22" s="30">
        <f t="shared" si="9"/>
        <v>395</v>
      </c>
      <c r="H22" s="21">
        <v>0</v>
      </c>
      <c r="I22" s="25">
        <v>60</v>
      </c>
      <c r="J22" s="21">
        <v>70</v>
      </c>
      <c r="K22" s="21">
        <v>65</v>
      </c>
      <c r="L22" s="21">
        <v>0</v>
      </c>
      <c r="M22" s="21">
        <v>0</v>
      </c>
      <c r="N22" s="21">
        <v>58</v>
      </c>
      <c r="O22" s="21">
        <v>0</v>
      </c>
      <c r="P22" s="21">
        <v>0</v>
      </c>
      <c r="Q22" s="21">
        <v>72</v>
      </c>
      <c r="R22" s="21">
        <v>0</v>
      </c>
      <c r="S22" s="21">
        <v>0</v>
      </c>
      <c r="T22" s="21">
        <v>0</v>
      </c>
      <c r="U22" s="21">
        <v>70</v>
      </c>
      <c r="V22" s="21">
        <v>0</v>
      </c>
      <c r="W22" s="21">
        <v>0</v>
      </c>
      <c r="X22" s="26">
        <v>39907</v>
      </c>
      <c r="Y22" s="27">
        <f t="shared" si="10"/>
        <v>278</v>
      </c>
      <c r="Z22" s="21">
        <v>0</v>
      </c>
      <c r="AA22" s="21">
        <v>70</v>
      </c>
      <c r="AB22" s="21">
        <v>65</v>
      </c>
      <c r="AC22" s="21">
        <v>0</v>
      </c>
      <c r="AD22" s="21">
        <v>85</v>
      </c>
      <c r="AE22" s="21">
        <v>0</v>
      </c>
      <c r="AF22" s="21">
        <v>58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35">
        <v>39945</v>
      </c>
      <c r="AO22" s="37">
        <f t="shared" si="11"/>
        <v>368</v>
      </c>
      <c r="AP22" s="21">
        <v>70</v>
      </c>
      <c r="AQ22" s="21">
        <v>71</v>
      </c>
      <c r="AR22" s="21">
        <v>60</v>
      </c>
      <c r="AS22" s="21">
        <v>0</v>
      </c>
      <c r="AT22" s="21">
        <v>0</v>
      </c>
      <c r="AU22" s="21">
        <v>82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85</v>
      </c>
      <c r="BD22" s="21">
        <v>0</v>
      </c>
      <c r="BE22" s="21">
        <v>0</v>
      </c>
      <c r="BF22" s="21">
        <v>0</v>
      </c>
      <c r="BG22" s="21">
        <v>0</v>
      </c>
      <c r="BH22" s="35" t="s">
        <v>179</v>
      </c>
      <c r="BI22" s="38">
        <f t="shared" si="12"/>
        <v>319</v>
      </c>
      <c r="BJ22" s="21">
        <v>67</v>
      </c>
      <c r="BK22" s="21">
        <v>0</v>
      </c>
      <c r="BL22" s="21">
        <v>90</v>
      </c>
      <c r="BM22" s="21">
        <v>0</v>
      </c>
      <c r="BN22" s="21">
        <v>0</v>
      </c>
      <c r="BO22" s="21">
        <v>0</v>
      </c>
      <c r="BP22" s="21">
        <v>70</v>
      </c>
      <c r="BQ22" s="21">
        <v>0</v>
      </c>
      <c r="BR22" s="21">
        <v>0</v>
      </c>
      <c r="BS22" s="21">
        <v>0</v>
      </c>
      <c r="BT22" s="21">
        <v>0</v>
      </c>
      <c r="BU22" s="21">
        <v>92</v>
      </c>
      <c r="BV22" s="21">
        <v>0</v>
      </c>
      <c r="BW22" s="35" t="s">
        <v>195</v>
      </c>
      <c r="BX22" s="39">
        <f t="shared" si="13"/>
        <v>370</v>
      </c>
      <c r="BY22" s="21">
        <v>0</v>
      </c>
      <c r="BZ22" s="21">
        <v>91</v>
      </c>
      <c r="CA22" s="21">
        <v>68</v>
      </c>
      <c r="CB22" s="21">
        <v>0</v>
      </c>
      <c r="CC22" s="21">
        <v>72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74</v>
      </c>
      <c r="CJ22" s="21">
        <v>0</v>
      </c>
      <c r="CK22" s="21">
        <v>0</v>
      </c>
      <c r="CL22" s="21">
        <v>65</v>
      </c>
      <c r="CM22" s="35" t="s">
        <v>160</v>
      </c>
      <c r="CN22" s="34">
        <f t="shared" si="14"/>
        <v>644</v>
      </c>
      <c r="CO22" s="21">
        <v>0</v>
      </c>
      <c r="CP22" s="21">
        <v>84</v>
      </c>
      <c r="CQ22" s="21">
        <v>0</v>
      </c>
      <c r="CR22" s="21">
        <v>0</v>
      </c>
      <c r="CS22" s="21">
        <v>84</v>
      </c>
      <c r="CT22" s="21">
        <v>66</v>
      </c>
      <c r="CU22" s="21">
        <v>65</v>
      </c>
      <c r="CV22" s="21">
        <v>0</v>
      </c>
      <c r="CW22" s="21">
        <v>64</v>
      </c>
      <c r="CX22" s="21">
        <v>0</v>
      </c>
      <c r="CY22" s="21">
        <v>73</v>
      </c>
      <c r="CZ22" s="21">
        <v>62</v>
      </c>
      <c r="DA22" s="21">
        <v>0</v>
      </c>
      <c r="DB22" s="21">
        <v>80</v>
      </c>
      <c r="DC22" s="21">
        <v>66</v>
      </c>
      <c r="DD22" s="35" t="s">
        <v>153</v>
      </c>
      <c r="DE22" s="1">
        <f t="shared" si="16"/>
        <v>352</v>
      </c>
      <c r="DF22" s="21">
        <v>0</v>
      </c>
      <c r="DG22" s="21">
        <v>0</v>
      </c>
      <c r="DH22" s="21">
        <v>0</v>
      </c>
      <c r="DI22" s="21">
        <v>0</v>
      </c>
      <c r="DJ22" s="21">
        <v>92</v>
      </c>
      <c r="DK22" s="21">
        <v>66</v>
      </c>
      <c r="DL22" s="21">
        <v>0</v>
      </c>
      <c r="DM22" s="21">
        <v>58</v>
      </c>
      <c r="DN22" s="21">
        <v>73</v>
      </c>
      <c r="DO22" s="21">
        <v>63</v>
      </c>
      <c r="DP22" s="28" t="s">
        <v>196</v>
      </c>
    </row>
    <row r="23" spans="1:120" ht="15.75">
      <c r="A23" s="19">
        <v>20</v>
      </c>
      <c r="B23" s="19" t="s">
        <v>197</v>
      </c>
      <c r="C23" s="19" t="s">
        <v>198</v>
      </c>
      <c r="D23" s="21">
        <f t="shared" si="7"/>
        <v>34</v>
      </c>
      <c r="E23" s="13">
        <f t="shared" si="8"/>
        <v>2629</v>
      </c>
      <c r="F23" s="23"/>
      <c r="G23" s="30">
        <f t="shared" si="9"/>
        <v>383</v>
      </c>
      <c r="H23" s="21">
        <v>60</v>
      </c>
      <c r="I23" s="25">
        <v>0</v>
      </c>
      <c r="J23" s="21">
        <v>0</v>
      </c>
      <c r="K23" s="21">
        <v>0</v>
      </c>
      <c r="L23" s="21">
        <v>65</v>
      </c>
      <c r="M23" s="21">
        <v>0</v>
      </c>
      <c r="N23" s="21">
        <v>73</v>
      </c>
      <c r="O23" s="21">
        <v>40</v>
      </c>
      <c r="P23" s="21">
        <v>0</v>
      </c>
      <c r="Q23" s="21">
        <v>75</v>
      </c>
      <c r="R23" s="21">
        <v>0</v>
      </c>
      <c r="S23" s="21">
        <v>0</v>
      </c>
      <c r="T23" s="21">
        <v>0</v>
      </c>
      <c r="U23" s="21">
        <v>70</v>
      </c>
      <c r="V23" s="21">
        <v>0</v>
      </c>
      <c r="W23" s="21">
        <v>0</v>
      </c>
      <c r="X23" s="26">
        <v>39906</v>
      </c>
      <c r="Y23" s="27">
        <f t="shared" si="10"/>
        <v>381</v>
      </c>
      <c r="Z23" s="21">
        <v>0</v>
      </c>
      <c r="AA23" s="21">
        <v>70</v>
      </c>
      <c r="AB23" s="21">
        <v>0</v>
      </c>
      <c r="AC23" s="21">
        <v>0</v>
      </c>
      <c r="AD23" s="21">
        <v>85</v>
      </c>
      <c r="AE23" s="21">
        <v>0</v>
      </c>
      <c r="AF23" s="21">
        <v>65</v>
      </c>
      <c r="AG23" s="21">
        <v>0</v>
      </c>
      <c r="AH23" s="21">
        <v>0</v>
      </c>
      <c r="AI23" s="21">
        <v>86</v>
      </c>
      <c r="AJ23" s="21">
        <v>0</v>
      </c>
      <c r="AK23" s="21">
        <v>0</v>
      </c>
      <c r="AL23" s="21">
        <v>75</v>
      </c>
      <c r="AM23" s="21">
        <v>0</v>
      </c>
      <c r="AN23" s="26">
        <v>39935</v>
      </c>
      <c r="AO23" s="37">
        <f t="shared" si="11"/>
        <v>518</v>
      </c>
      <c r="AP23" s="21">
        <v>70</v>
      </c>
      <c r="AQ23" s="21">
        <v>71</v>
      </c>
      <c r="AR23" s="21">
        <v>0</v>
      </c>
      <c r="AS23" s="21">
        <v>0</v>
      </c>
      <c r="AT23" s="21">
        <v>0</v>
      </c>
      <c r="AU23" s="21">
        <v>82</v>
      </c>
      <c r="AV23" s="21">
        <v>0</v>
      </c>
      <c r="AW23" s="21">
        <v>0</v>
      </c>
      <c r="AX23" s="21">
        <v>0</v>
      </c>
      <c r="AY23" s="21">
        <v>76</v>
      </c>
      <c r="AZ23" s="21">
        <v>0</v>
      </c>
      <c r="BA23" s="21">
        <v>0</v>
      </c>
      <c r="BB23" s="21">
        <v>0</v>
      </c>
      <c r="BC23" s="21">
        <v>85</v>
      </c>
      <c r="BD23" s="21">
        <v>51</v>
      </c>
      <c r="BE23" s="21">
        <v>0</v>
      </c>
      <c r="BF23" s="21">
        <v>83</v>
      </c>
      <c r="BG23" s="21">
        <v>0</v>
      </c>
      <c r="BH23" s="26" t="s">
        <v>199</v>
      </c>
      <c r="BI23" s="38">
        <f t="shared" si="12"/>
        <v>92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92</v>
      </c>
      <c r="BV23" s="21">
        <v>0</v>
      </c>
      <c r="BW23" s="26" t="s">
        <v>195</v>
      </c>
      <c r="BX23" s="39">
        <f t="shared" si="13"/>
        <v>445</v>
      </c>
      <c r="BY23" s="21">
        <v>0</v>
      </c>
      <c r="BZ23" s="21">
        <v>91</v>
      </c>
      <c r="CA23" s="21">
        <v>0</v>
      </c>
      <c r="CB23" s="21">
        <v>0</v>
      </c>
      <c r="CC23" s="21">
        <v>0</v>
      </c>
      <c r="CD23" s="21">
        <v>68</v>
      </c>
      <c r="CE23" s="21">
        <v>0</v>
      </c>
      <c r="CF23" s="21">
        <v>77</v>
      </c>
      <c r="CG23" s="21">
        <v>0</v>
      </c>
      <c r="CH23" s="21">
        <v>0</v>
      </c>
      <c r="CI23" s="21">
        <v>74</v>
      </c>
      <c r="CJ23" s="21">
        <v>135</v>
      </c>
      <c r="CK23" s="21">
        <v>0</v>
      </c>
      <c r="CL23" s="21">
        <v>0</v>
      </c>
      <c r="CM23" s="26" t="s">
        <v>160</v>
      </c>
      <c r="CN23" s="34">
        <f t="shared" si="14"/>
        <v>424</v>
      </c>
      <c r="CO23" s="21">
        <v>0</v>
      </c>
      <c r="CP23" s="21">
        <v>84</v>
      </c>
      <c r="CQ23" s="21">
        <v>0</v>
      </c>
      <c r="CR23" s="21">
        <v>0</v>
      </c>
      <c r="CS23" s="21">
        <v>84</v>
      </c>
      <c r="CT23" s="21">
        <v>0</v>
      </c>
      <c r="CU23" s="21">
        <v>0</v>
      </c>
      <c r="CV23" s="21">
        <v>76</v>
      </c>
      <c r="CW23" s="21">
        <v>0</v>
      </c>
      <c r="CX23" s="21">
        <v>100</v>
      </c>
      <c r="CY23" s="21">
        <v>0</v>
      </c>
      <c r="CZ23" s="21">
        <v>0</v>
      </c>
      <c r="DA23" s="21">
        <v>0</v>
      </c>
      <c r="DB23" s="21">
        <v>80</v>
      </c>
      <c r="DC23" s="21">
        <v>0</v>
      </c>
      <c r="DD23" s="26" t="s">
        <v>142</v>
      </c>
      <c r="DE23" s="1">
        <f t="shared" si="16"/>
        <v>386</v>
      </c>
      <c r="DF23" s="21">
        <v>85</v>
      </c>
      <c r="DG23" s="21">
        <v>52</v>
      </c>
      <c r="DH23" s="21">
        <v>0</v>
      </c>
      <c r="DI23" s="21">
        <v>0</v>
      </c>
      <c r="DJ23" s="21">
        <v>92</v>
      </c>
      <c r="DK23" s="21">
        <v>0</v>
      </c>
      <c r="DL23" s="21">
        <v>84</v>
      </c>
      <c r="DM23" s="21">
        <v>0</v>
      </c>
      <c r="DN23" s="21">
        <v>73</v>
      </c>
      <c r="DO23" s="21">
        <v>0</v>
      </c>
      <c r="DP23" s="28">
        <v>12</v>
      </c>
    </row>
    <row r="24" spans="1:120" ht="15.75">
      <c r="A24" s="19">
        <v>21</v>
      </c>
      <c r="B24" s="19" t="s">
        <v>200</v>
      </c>
      <c r="C24" s="19" t="s">
        <v>201</v>
      </c>
      <c r="D24" s="21">
        <f t="shared" si="7"/>
        <v>22</v>
      </c>
      <c r="E24" s="13">
        <f t="shared" si="8"/>
        <v>2372</v>
      </c>
      <c r="F24" s="23"/>
      <c r="G24" s="30">
        <f t="shared" si="9"/>
        <v>569</v>
      </c>
      <c r="H24" s="21">
        <v>60</v>
      </c>
      <c r="I24" s="25">
        <v>0</v>
      </c>
      <c r="J24" s="21">
        <v>86</v>
      </c>
      <c r="K24" s="21">
        <v>0</v>
      </c>
      <c r="L24" s="21">
        <v>85</v>
      </c>
      <c r="M24" s="21">
        <v>0</v>
      </c>
      <c r="N24" s="21">
        <v>73</v>
      </c>
      <c r="O24" s="21">
        <v>0</v>
      </c>
      <c r="P24" s="21">
        <v>150</v>
      </c>
      <c r="Q24" s="21">
        <v>0</v>
      </c>
      <c r="R24" s="21">
        <v>115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6">
        <v>39907</v>
      </c>
      <c r="Y24" s="27">
        <f t="shared" si="10"/>
        <v>525</v>
      </c>
      <c r="Z24" s="21">
        <v>145</v>
      </c>
      <c r="AA24" s="21">
        <v>0</v>
      </c>
      <c r="AB24" s="21">
        <v>100</v>
      </c>
      <c r="AC24" s="21">
        <v>130</v>
      </c>
      <c r="AD24" s="21">
        <v>0</v>
      </c>
      <c r="AE24" s="21">
        <v>0</v>
      </c>
      <c r="AF24" s="21">
        <v>0</v>
      </c>
      <c r="AG24" s="21">
        <v>150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6">
        <v>39945</v>
      </c>
      <c r="AO24" s="37">
        <f t="shared" si="11"/>
        <v>534</v>
      </c>
      <c r="AP24" s="21">
        <v>0</v>
      </c>
      <c r="AQ24" s="21">
        <v>0</v>
      </c>
      <c r="AR24" s="21">
        <v>85</v>
      </c>
      <c r="AS24" s="21">
        <v>0</v>
      </c>
      <c r="AT24" s="21">
        <v>0</v>
      </c>
      <c r="AU24" s="21">
        <v>0</v>
      </c>
      <c r="AV24" s="21">
        <v>96</v>
      </c>
      <c r="AW24" s="21">
        <v>170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92</v>
      </c>
      <c r="BE24" s="21">
        <v>0</v>
      </c>
      <c r="BF24" s="21">
        <v>0</v>
      </c>
      <c r="BG24" s="21">
        <v>91</v>
      </c>
      <c r="BH24" s="26" t="s">
        <v>150</v>
      </c>
      <c r="BI24" s="38">
        <f t="shared" si="12"/>
        <v>185</v>
      </c>
      <c r="BJ24" s="21">
        <v>0</v>
      </c>
      <c r="BK24" s="21">
        <v>0</v>
      </c>
      <c r="BL24" s="21">
        <v>90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95</v>
      </c>
      <c r="BT24" s="21">
        <v>0</v>
      </c>
      <c r="BU24" s="21">
        <v>0</v>
      </c>
      <c r="BV24" s="21">
        <v>0</v>
      </c>
      <c r="BW24" s="26" t="s">
        <v>128</v>
      </c>
      <c r="BX24" s="39">
        <f t="shared" si="13"/>
        <v>165</v>
      </c>
      <c r="BY24" s="21">
        <v>165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6" t="s">
        <v>163</v>
      </c>
      <c r="CN24" s="34">
        <f t="shared" si="14"/>
        <v>179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97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82</v>
      </c>
      <c r="DA24" s="21">
        <v>0</v>
      </c>
      <c r="DB24" s="21">
        <v>0</v>
      </c>
      <c r="DC24" s="21">
        <v>0</v>
      </c>
      <c r="DD24" s="26" t="s">
        <v>130</v>
      </c>
      <c r="DE24" s="1">
        <f t="shared" si="16"/>
        <v>215</v>
      </c>
      <c r="DF24" s="21">
        <v>0</v>
      </c>
      <c r="DG24" s="21">
        <v>105</v>
      </c>
      <c r="DH24" s="21">
        <v>0</v>
      </c>
      <c r="DI24" s="21">
        <v>0</v>
      </c>
      <c r="DJ24" s="21">
        <v>0</v>
      </c>
      <c r="DK24" s="21">
        <v>0</v>
      </c>
      <c r="DL24" s="21">
        <v>110</v>
      </c>
      <c r="DM24" s="21">
        <v>0</v>
      </c>
      <c r="DN24" s="21">
        <v>0</v>
      </c>
      <c r="DO24" s="21">
        <v>0</v>
      </c>
      <c r="DP24" s="28">
        <v>1</v>
      </c>
    </row>
    <row r="25" spans="1:120" ht="15.75">
      <c r="A25" s="19">
        <v>22</v>
      </c>
      <c r="B25" s="19" t="s">
        <v>148</v>
      </c>
      <c r="C25" s="19" t="s">
        <v>202</v>
      </c>
      <c r="D25" s="21">
        <f t="shared" si="7"/>
        <v>31</v>
      </c>
      <c r="E25" s="13">
        <f t="shared" si="8"/>
        <v>2289</v>
      </c>
      <c r="F25" s="23"/>
      <c r="G25" s="30">
        <f t="shared" si="9"/>
        <v>443</v>
      </c>
      <c r="H25" s="21">
        <v>60</v>
      </c>
      <c r="I25" s="25">
        <v>0</v>
      </c>
      <c r="J25" s="21">
        <v>0</v>
      </c>
      <c r="K25" s="21">
        <v>65</v>
      </c>
      <c r="L25" s="21">
        <v>0</v>
      </c>
      <c r="M25" s="21">
        <v>65</v>
      </c>
      <c r="N25" s="21">
        <v>0</v>
      </c>
      <c r="O25" s="21">
        <v>65</v>
      </c>
      <c r="P25" s="21">
        <v>0</v>
      </c>
      <c r="Q25" s="21">
        <v>0</v>
      </c>
      <c r="R25" s="21">
        <v>0</v>
      </c>
      <c r="S25" s="21">
        <v>66</v>
      </c>
      <c r="T25" s="21">
        <v>122</v>
      </c>
      <c r="U25" s="21">
        <v>0</v>
      </c>
      <c r="V25" s="21">
        <v>0</v>
      </c>
      <c r="W25" s="21">
        <v>0</v>
      </c>
      <c r="X25" s="26">
        <v>39917</v>
      </c>
      <c r="Y25" s="27">
        <f t="shared" si="10"/>
        <v>327</v>
      </c>
      <c r="Z25" s="21">
        <v>0</v>
      </c>
      <c r="AA25" s="21">
        <v>0</v>
      </c>
      <c r="AB25" s="21">
        <v>65</v>
      </c>
      <c r="AC25" s="21">
        <v>0</v>
      </c>
      <c r="AD25" s="21">
        <v>0</v>
      </c>
      <c r="AE25" s="21">
        <v>66</v>
      </c>
      <c r="AF25" s="21">
        <v>65</v>
      </c>
      <c r="AG25" s="21">
        <v>0</v>
      </c>
      <c r="AH25" s="21">
        <v>0</v>
      </c>
      <c r="AI25" s="21">
        <v>0</v>
      </c>
      <c r="AJ25" s="21">
        <v>69</v>
      </c>
      <c r="AK25" s="21">
        <v>0</v>
      </c>
      <c r="AL25" s="21">
        <v>0</v>
      </c>
      <c r="AM25" s="21">
        <v>62</v>
      </c>
      <c r="AN25" s="26">
        <v>39933</v>
      </c>
      <c r="AO25" s="37">
        <f t="shared" si="11"/>
        <v>413</v>
      </c>
      <c r="AP25" s="21">
        <v>91</v>
      </c>
      <c r="AQ25" s="21">
        <v>0</v>
      </c>
      <c r="AR25" s="21">
        <v>60</v>
      </c>
      <c r="AS25" s="21">
        <v>0</v>
      </c>
      <c r="AT25" s="21">
        <v>0</v>
      </c>
      <c r="AU25" s="21">
        <v>82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118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62</v>
      </c>
      <c r="BH25" s="26" t="s">
        <v>127</v>
      </c>
      <c r="BI25" s="38">
        <f t="shared" si="12"/>
        <v>354</v>
      </c>
      <c r="BJ25" s="21">
        <v>67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70</v>
      </c>
      <c r="BQ25" s="21">
        <v>0</v>
      </c>
      <c r="BR25" s="21">
        <v>80</v>
      </c>
      <c r="BS25" s="21">
        <v>74</v>
      </c>
      <c r="BT25" s="21">
        <v>0</v>
      </c>
      <c r="BU25" s="21">
        <v>0</v>
      </c>
      <c r="BV25" s="21">
        <v>63</v>
      </c>
      <c r="BW25" s="26" t="s">
        <v>203</v>
      </c>
      <c r="BX25" s="39">
        <f t="shared" si="13"/>
        <v>411</v>
      </c>
      <c r="BY25" s="21">
        <v>0</v>
      </c>
      <c r="BZ25" s="21">
        <v>0</v>
      </c>
      <c r="CA25" s="21">
        <v>68</v>
      </c>
      <c r="CB25" s="21">
        <v>0</v>
      </c>
      <c r="CC25" s="21">
        <v>0</v>
      </c>
      <c r="CD25" s="21">
        <v>68</v>
      </c>
      <c r="CE25" s="21">
        <v>0</v>
      </c>
      <c r="CF25" s="21">
        <v>0</v>
      </c>
      <c r="CG25" s="21">
        <v>0</v>
      </c>
      <c r="CH25" s="21">
        <v>0</v>
      </c>
      <c r="CI25" s="21">
        <v>74</v>
      </c>
      <c r="CJ25" s="21">
        <v>139</v>
      </c>
      <c r="CK25" s="21">
        <v>0</v>
      </c>
      <c r="CL25" s="21">
        <v>62</v>
      </c>
      <c r="CM25" s="26" t="s">
        <v>122</v>
      </c>
      <c r="CN25" s="34">
        <f t="shared" si="14"/>
        <v>128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62</v>
      </c>
      <c r="DA25" s="21">
        <v>0</v>
      </c>
      <c r="DB25" s="21">
        <v>0</v>
      </c>
      <c r="DC25" s="21">
        <v>66</v>
      </c>
      <c r="DD25" s="26" t="s">
        <v>185</v>
      </c>
      <c r="DE25" s="1">
        <f t="shared" si="16"/>
        <v>213</v>
      </c>
      <c r="DF25" s="21">
        <v>0</v>
      </c>
      <c r="DG25" s="21">
        <v>0</v>
      </c>
      <c r="DH25" s="21">
        <v>0</v>
      </c>
      <c r="DI25" s="21">
        <v>0</v>
      </c>
      <c r="DJ25" s="21">
        <v>92</v>
      </c>
      <c r="DK25" s="21">
        <v>0</v>
      </c>
      <c r="DL25" s="21">
        <v>0</v>
      </c>
      <c r="DM25" s="21">
        <v>58</v>
      </c>
      <c r="DN25" s="21">
        <v>0</v>
      </c>
      <c r="DO25" s="21">
        <v>63</v>
      </c>
      <c r="DP25" s="28">
        <v>28</v>
      </c>
    </row>
    <row r="26" spans="1:120" ht="15.75">
      <c r="A26" s="19">
        <v>23</v>
      </c>
      <c r="B26" s="19" t="s">
        <v>204</v>
      </c>
      <c r="C26" s="19" t="s">
        <v>202</v>
      </c>
      <c r="D26" s="21">
        <f t="shared" si="7"/>
        <v>28</v>
      </c>
      <c r="E26" s="13">
        <f t="shared" si="8"/>
        <v>2277</v>
      </c>
      <c r="F26" s="23"/>
      <c r="G26" s="30">
        <f t="shared" si="9"/>
        <v>343</v>
      </c>
      <c r="H26" s="21">
        <v>60</v>
      </c>
      <c r="I26" s="25">
        <v>0</v>
      </c>
      <c r="J26" s="21">
        <v>70</v>
      </c>
      <c r="K26" s="21">
        <v>0</v>
      </c>
      <c r="L26" s="21">
        <v>65</v>
      </c>
      <c r="M26" s="21">
        <v>0</v>
      </c>
      <c r="N26" s="21">
        <v>73</v>
      </c>
      <c r="O26" s="21">
        <v>0</v>
      </c>
      <c r="P26" s="21">
        <v>0</v>
      </c>
      <c r="Q26" s="21">
        <v>75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6">
        <v>39910</v>
      </c>
      <c r="Y26" s="27">
        <f t="shared" si="10"/>
        <v>359</v>
      </c>
      <c r="Z26" s="21">
        <v>0</v>
      </c>
      <c r="AA26" s="21">
        <v>70</v>
      </c>
      <c r="AB26" s="21">
        <v>0</v>
      </c>
      <c r="AC26" s="21">
        <v>0</v>
      </c>
      <c r="AD26" s="21">
        <v>85</v>
      </c>
      <c r="AE26" s="21">
        <v>0</v>
      </c>
      <c r="AF26" s="21">
        <v>0</v>
      </c>
      <c r="AG26" s="21">
        <v>0</v>
      </c>
      <c r="AH26" s="21">
        <v>0</v>
      </c>
      <c r="AI26" s="21">
        <v>86</v>
      </c>
      <c r="AJ26" s="21">
        <v>0</v>
      </c>
      <c r="AK26" s="21">
        <v>118</v>
      </c>
      <c r="AL26" s="21">
        <v>0</v>
      </c>
      <c r="AM26" s="21">
        <v>0</v>
      </c>
      <c r="AN26" s="26">
        <v>40004</v>
      </c>
      <c r="AO26" s="37">
        <f t="shared" si="11"/>
        <v>374</v>
      </c>
      <c r="AP26" s="21">
        <v>70</v>
      </c>
      <c r="AQ26" s="21">
        <v>71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65</v>
      </c>
      <c r="BB26" s="21">
        <v>0</v>
      </c>
      <c r="BC26" s="21">
        <v>85</v>
      </c>
      <c r="BD26" s="21">
        <v>0</v>
      </c>
      <c r="BE26" s="21">
        <v>0</v>
      </c>
      <c r="BF26" s="21">
        <v>83</v>
      </c>
      <c r="BG26" s="21">
        <v>0</v>
      </c>
      <c r="BH26" s="26" t="s">
        <v>128</v>
      </c>
      <c r="BI26" s="38">
        <f t="shared" si="12"/>
        <v>90</v>
      </c>
      <c r="BJ26" s="21">
        <v>0</v>
      </c>
      <c r="BK26" s="21">
        <v>0</v>
      </c>
      <c r="BL26" s="21">
        <v>90</v>
      </c>
      <c r="BM26" s="21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6" t="s">
        <v>205</v>
      </c>
      <c r="BX26" s="39">
        <f t="shared" si="13"/>
        <v>449</v>
      </c>
      <c r="BY26" s="21">
        <v>0</v>
      </c>
      <c r="BZ26" s="21">
        <v>91</v>
      </c>
      <c r="CA26" s="21">
        <v>0</v>
      </c>
      <c r="CB26" s="21">
        <v>0</v>
      </c>
      <c r="CC26" s="21">
        <v>72</v>
      </c>
      <c r="CD26" s="21">
        <v>0</v>
      </c>
      <c r="CE26" s="21">
        <v>0</v>
      </c>
      <c r="CF26" s="21">
        <v>77</v>
      </c>
      <c r="CG26" s="21">
        <v>0</v>
      </c>
      <c r="CH26" s="21">
        <v>0</v>
      </c>
      <c r="CI26" s="21">
        <v>74</v>
      </c>
      <c r="CJ26" s="21">
        <v>135</v>
      </c>
      <c r="CK26" s="21">
        <v>0</v>
      </c>
      <c r="CL26" s="21">
        <v>0</v>
      </c>
      <c r="CM26" s="26" t="s">
        <v>176</v>
      </c>
      <c r="CN26" s="34">
        <f t="shared" si="14"/>
        <v>420</v>
      </c>
      <c r="CO26" s="21">
        <v>0</v>
      </c>
      <c r="CP26" s="21">
        <v>84</v>
      </c>
      <c r="CQ26" s="21">
        <v>0</v>
      </c>
      <c r="CR26" s="21">
        <v>0</v>
      </c>
      <c r="CS26" s="21">
        <v>84</v>
      </c>
      <c r="CT26" s="21">
        <v>0</v>
      </c>
      <c r="CU26" s="21">
        <v>0</v>
      </c>
      <c r="CV26" s="21">
        <v>72</v>
      </c>
      <c r="CW26" s="21">
        <v>0</v>
      </c>
      <c r="CX26" s="21">
        <v>100</v>
      </c>
      <c r="CY26" s="21">
        <v>0</v>
      </c>
      <c r="CZ26" s="21">
        <v>0</v>
      </c>
      <c r="DA26" s="21">
        <v>0</v>
      </c>
      <c r="DB26" s="21">
        <v>80</v>
      </c>
      <c r="DC26" s="21">
        <v>0</v>
      </c>
      <c r="DD26" s="26" t="s">
        <v>189</v>
      </c>
      <c r="DE26" s="1">
        <f t="shared" si="16"/>
        <v>242</v>
      </c>
      <c r="DF26" s="21">
        <v>85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84</v>
      </c>
      <c r="DM26" s="21">
        <v>0</v>
      </c>
      <c r="DN26" s="21">
        <v>73</v>
      </c>
      <c r="DO26" s="21">
        <v>0</v>
      </c>
      <c r="DP26" s="28" t="s">
        <v>196</v>
      </c>
    </row>
    <row r="27" spans="1:120" ht="15.75">
      <c r="A27" s="19">
        <v>24</v>
      </c>
      <c r="B27" s="19" t="s">
        <v>206</v>
      </c>
      <c r="C27" s="19" t="s">
        <v>144</v>
      </c>
      <c r="D27" s="21">
        <f t="shared" si="7"/>
        <v>29</v>
      </c>
      <c r="E27" s="13">
        <f t="shared" si="8"/>
        <v>2242</v>
      </c>
      <c r="F27" s="23"/>
      <c r="G27" s="30">
        <f t="shared" si="9"/>
        <v>343</v>
      </c>
      <c r="H27" s="21">
        <v>60</v>
      </c>
      <c r="I27" s="25">
        <v>0</v>
      </c>
      <c r="J27" s="21">
        <v>70</v>
      </c>
      <c r="K27" s="21">
        <v>0</v>
      </c>
      <c r="L27" s="21">
        <v>65</v>
      </c>
      <c r="M27" s="21">
        <v>0</v>
      </c>
      <c r="N27" s="21">
        <v>73</v>
      </c>
      <c r="O27" s="21">
        <v>0</v>
      </c>
      <c r="P27" s="21">
        <v>0</v>
      </c>
      <c r="Q27" s="21">
        <v>75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6">
        <v>39909</v>
      </c>
      <c r="Y27" s="27">
        <f t="shared" si="10"/>
        <v>429</v>
      </c>
      <c r="Z27" s="21">
        <v>0</v>
      </c>
      <c r="AA27" s="21">
        <v>70</v>
      </c>
      <c r="AB27" s="21">
        <v>65</v>
      </c>
      <c r="AC27" s="21">
        <v>0</v>
      </c>
      <c r="AD27" s="21">
        <v>85</v>
      </c>
      <c r="AE27" s="21">
        <v>0</v>
      </c>
      <c r="AF27" s="21">
        <v>65</v>
      </c>
      <c r="AG27" s="21">
        <v>0</v>
      </c>
      <c r="AH27" s="21">
        <v>0</v>
      </c>
      <c r="AI27" s="21">
        <v>0</v>
      </c>
      <c r="AJ27" s="21">
        <v>69</v>
      </c>
      <c r="AK27" s="21">
        <v>0</v>
      </c>
      <c r="AL27" s="21">
        <v>75</v>
      </c>
      <c r="AM27" s="21">
        <v>0</v>
      </c>
      <c r="AN27" s="26">
        <v>39934</v>
      </c>
      <c r="AO27" s="37">
        <f t="shared" si="11"/>
        <v>292</v>
      </c>
      <c r="AP27" s="21">
        <v>70</v>
      </c>
      <c r="AQ27" s="21">
        <v>71</v>
      </c>
      <c r="AR27" s="21">
        <v>0</v>
      </c>
      <c r="AS27" s="21">
        <v>0</v>
      </c>
      <c r="AT27" s="21">
        <v>0</v>
      </c>
      <c r="AU27" s="21">
        <v>0</v>
      </c>
      <c r="AV27" s="21">
        <v>66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85</v>
      </c>
      <c r="BD27" s="21">
        <v>0</v>
      </c>
      <c r="BE27" s="21">
        <v>0</v>
      </c>
      <c r="BF27" s="21">
        <v>0</v>
      </c>
      <c r="BG27" s="21">
        <v>0</v>
      </c>
      <c r="BH27" s="26" t="s">
        <v>158</v>
      </c>
      <c r="BI27" s="38">
        <f t="shared" si="12"/>
        <v>396</v>
      </c>
      <c r="BJ27" s="21">
        <v>67</v>
      </c>
      <c r="BK27" s="21">
        <v>0</v>
      </c>
      <c r="BL27" s="21">
        <v>90</v>
      </c>
      <c r="BM27" s="21">
        <v>0</v>
      </c>
      <c r="BN27" s="21">
        <v>0</v>
      </c>
      <c r="BO27" s="21">
        <v>84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92</v>
      </c>
      <c r="BV27" s="21">
        <v>63</v>
      </c>
      <c r="BW27" s="26" t="s">
        <v>151</v>
      </c>
      <c r="BX27" s="39">
        <f t="shared" si="13"/>
        <v>234</v>
      </c>
      <c r="BY27" s="21">
        <v>0</v>
      </c>
      <c r="BZ27" s="21">
        <v>91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78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65</v>
      </c>
      <c r="CM27" s="26" t="s">
        <v>166</v>
      </c>
      <c r="CN27" s="34">
        <f t="shared" si="14"/>
        <v>475</v>
      </c>
      <c r="CO27" s="21">
        <v>0</v>
      </c>
      <c r="CP27" s="21">
        <v>84</v>
      </c>
      <c r="CQ27" s="21">
        <v>0</v>
      </c>
      <c r="CR27" s="21">
        <v>0</v>
      </c>
      <c r="CS27" s="21">
        <v>84</v>
      </c>
      <c r="CT27" s="21">
        <v>0</v>
      </c>
      <c r="CU27" s="21">
        <v>127</v>
      </c>
      <c r="CV27" s="21">
        <v>0</v>
      </c>
      <c r="CW27" s="21">
        <v>0</v>
      </c>
      <c r="CX27" s="21">
        <v>100</v>
      </c>
      <c r="CY27" s="21">
        <v>0</v>
      </c>
      <c r="CZ27" s="21">
        <v>0</v>
      </c>
      <c r="DA27" s="21">
        <v>0</v>
      </c>
      <c r="DB27" s="21">
        <v>80</v>
      </c>
      <c r="DC27" s="21">
        <v>0</v>
      </c>
      <c r="DD27" s="26" t="s">
        <v>130</v>
      </c>
      <c r="DE27" s="1">
        <f t="shared" si="16"/>
        <v>73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73</v>
      </c>
      <c r="DO27" s="21">
        <v>0</v>
      </c>
      <c r="DP27" s="28">
        <v>5</v>
      </c>
    </row>
    <row r="28" spans="1:120" ht="15.75">
      <c r="A28" s="19">
        <v>25</v>
      </c>
      <c r="B28" s="19" t="s">
        <v>207</v>
      </c>
      <c r="C28" s="19" t="s">
        <v>208</v>
      </c>
      <c r="D28" s="21">
        <f t="shared" si="7"/>
        <v>27</v>
      </c>
      <c r="E28" s="13">
        <f t="shared" si="8"/>
        <v>2234</v>
      </c>
      <c r="F28" s="23"/>
      <c r="G28" s="30">
        <f t="shared" si="9"/>
        <v>338</v>
      </c>
      <c r="H28" s="21">
        <v>60</v>
      </c>
      <c r="I28" s="25">
        <v>0</v>
      </c>
      <c r="J28" s="21">
        <v>70</v>
      </c>
      <c r="K28" s="21">
        <v>0</v>
      </c>
      <c r="L28" s="21">
        <v>65</v>
      </c>
      <c r="M28" s="21">
        <v>0</v>
      </c>
      <c r="N28" s="21">
        <v>73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70</v>
      </c>
      <c r="V28" s="21">
        <v>0</v>
      </c>
      <c r="W28" s="21">
        <v>0</v>
      </c>
      <c r="X28" s="26">
        <v>39914</v>
      </c>
      <c r="Y28" s="27">
        <f t="shared" si="10"/>
        <v>160</v>
      </c>
      <c r="Z28" s="21">
        <v>0</v>
      </c>
      <c r="AA28" s="21">
        <v>0</v>
      </c>
      <c r="AB28" s="21">
        <v>0</v>
      </c>
      <c r="AC28" s="21">
        <v>0</v>
      </c>
      <c r="AD28" s="21">
        <v>85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75</v>
      </c>
      <c r="AM28" s="21">
        <v>0</v>
      </c>
      <c r="AN28" s="26">
        <v>39945</v>
      </c>
      <c r="AO28" s="37">
        <f t="shared" si="11"/>
        <v>359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82</v>
      </c>
      <c r="AV28" s="21">
        <v>0</v>
      </c>
      <c r="AW28" s="21">
        <v>0</v>
      </c>
      <c r="AX28" s="21">
        <v>0</v>
      </c>
      <c r="AY28" s="21">
        <v>76</v>
      </c>
      <c r="AZ28" s="21">
        <v>0</v>
      </c>
      <c r="BA28" s="21">
        <v>118</v>
      </c>
      <c r="BB28" s="21">
        <v>0</v>
      </c>
      <c r="BC28" s="21">
        <v>0</v>
      </c>
      <c r="BD28" s="21">
        <v>0</v>
      </c>
      <c r="BE28" s="21">
        <v>0</v>
      </c>
      <c r="BF28" s="21">
        <v>83</v>
      </c>
      <c r="BG28" s="21">
        <v>0</v>
      </c>
      <c r="BH28" s="26">
        <v>39977</v>
      </c>
      <c r="BI28" s="38">
        <f t="shared" si="12"/>
        <v>346</v>
      </c>
      <c r="BJ28" s="21">
        <v>0</v>
      </c>
      <c r="BK28" s="21">
        <v>0</v>
      </c>
      <c r="BL28" s="21">
        <v>90</v>
      </c>
      <c r="BM28" s="21">
        <v>0</v>
      </c>
      <c r="BN28" s="21">
        <v>0</v>
      </c>
      <c r="BO28" s="21">
        <v>84</v>
      </c>
      <c r="BP28" s="21">
        <v>0</v>
      </c>
      <c r="BQ28" s="21">
        <v>0</v>
      </c>
      <c r="BR28" s="21">
        <v>80</v>
      </c>
      <c r="BS28" s="21">
        <v>0</v>
      </c>
      <c r="BT28" s="21">
        <v>0</v>
      </c>
      <c r="BU28" s="21">
        <v>92</v>
      </c>
      <c r="BV28" s="21">
        <v>0</v>
      </c>
      <c r="BW28" s="26" t="s">
        <v>195</v>
      </c>
      <c r="BX28" s="39">
        <f t="shared" si="13"/>
        <v>213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78</v>
      </c>
      <c r="CG28" s="21">
        <v>0</v>
      </c>
      <c r="CH28" s="21">
        <v>0</v>
      </c>
      <c r="CI28" s="21">
        <v>0</v>
      </c>
      <c r="CJ28" s="21">
        <v>135</v>
      </c>
      <c r="CK28" s="21">
        <v>0</v>
      </c>
      <c r="CL28" s="21">
        <v>0</v>
      </c>
      <c r="CM28" s="26" t="s">
        <v>180</v>
      </c>
      <c r="CN28" s="34">
        <f t="shared" si="14"/>
        <v>311</v>
      </c>
      <c r="CO28" s="21">
        <v>0</v>
      </c>
      <c r="CP28" s="21">
        <v>0</v>
      </c>
      <c r="CQ28" s="21">
        <v>0</v>
      </c>
      <c r="CR28" s="21">
        <v>0</v>
      </c>
      <c r="CS28" s="21">
        <v>84</v>
      </c>
      <c r="CT28" s="21">
        <v>0</v>
      </c>
      <c r="CU28" s="21">
        <v>127</v>
      </c>
      <c r="CV28" s="21">
        <v>0</v>
      </c>
      <c r="CW28" s="21">
        <v>0</v>
      </c>
      <c r="CX28" s="21">
        <v>100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6" t="s">
        <v>147</v>
      </c>
      <c r="DE28" s="1">
        <f t="shared" si="16"/>
        <v>507</v>
      </c>
      <c r="DF28" s="21">
        <v>85</v>
      </c>
      <c r="DG28" s="21">
        <v>52</v>
      </c>
      <c r="DH28" s="21">
        <v>0</v>
      </c>
      <c r="DI28" s="21">
        <v>0</v>
      </c>
      <c r="DJ28" s="21">
        <v>92</v>
      </c>
      <c r="DK28" s="21">
        <v>0</v>
      </c>
      <c r="DL28" s="21">
        <v>84</v>
      </c>
      <c r="DM28" s="21">
        <v>58</v>
      </c>
      <c r="DN28" s="21">
        <v>73</v>
      </c>
      <c r="DO28" s="21">
        <v>63</v>
      </c>
      <c r="DP28" s="28">
        <v>16</v>
      </c>
    </row>
    <row r="29" spans="1:120" ht="15.75">
      <c r="A29" s="19">
        <v>26</v>
      </c>
      <c r="B29" s="19" t="s">
        <v>209</v>
      </c>
      <c r="C29" s="19" t="s">
        <v>210</v>
      </c>
      <c r="D29" s="21">
        <f t="shared" si="7"/>
        <v>28</v>
      </c>
      <c r="E29" s="13">
        <f t="shared" si="8"/>
        <v>2215</v>
      </c>
      <c r="F29" s="23"/>
      <c r="G29" s="30">
        <f t="shared" si="9"/>
        <v>455</v>
      </c>
      <c r="H29" s="21">
        <v>60</v>
      </c>
      <c r="I29" s="25">
        <v>60</v>
      </c>
      <c r="J29" s="21">
        <v>70</v>
      </c>
      <c r="K29" s="21">
        <v>65</v>
      </c>
      <c r="L29" s="21">
        <v>65</v>
      </c>
      <c r="M29" s="21">
        <v>65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70</v>
      </c>
      <c r="V29" s="21">
        <v>0</v>
      </c>
      <c r="W29" s="21">
        <v>0</v>
      </c>
      <c r="X29" s="26">
        <v>39902</v>
      </c>
      <c r="Y29" s="27">
        <f t="shared" si="10"/>
        <v>335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66</v>
      </c>
      <c r="AF29" s="21">
        <v>65</v>
      </c>
      <c r="AG29" s="21">
        <v>0</v>
      </c>
      <c r="AH29" s="21">
        <v>0</v>
      </c>
      <c r="AI29" s="21">
        <v>86</v>
      </c>
      <c r="AJ29" s="21">
        <v>0</v>
      </c>
      <c r="AK29" s="21">
        <v>118</v>
      </c>
      <c r="AL29" s="21">
        <v>0</v>
      </c>
      <c r="AM29" s="21">
        <v>0</v>
      </c>
      <c r="AN29" s="26">
        <v>39936</v>
      </c>
      <c r="AO29" s="37">
        <f t="shared" si="11"/>
        <v>467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82</v>
      </c>
      <c r="AV29" s="21">
        <v>66</v>
      </c>
      <c r="AW29" s="21">
        <v>0</v>
      </c>
      <c r="AX29" s="21">
        <v>112</v>
      </c>
      <c r="AY29" s="21">
        <v>0</v>
      </c>
      <c r="AZ29" s="21">
        <v>62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83</v>
      </c>
      <c r="BG29" s="21">
        <v>62</v>
      </c>
      <c r="BH29" s="26" t="s">
        <v>127</v>
      </c>
      <c r="BI29" s="38">
        <f t="shared" si="12"/>
        <v>734</v>
      </c>
      <c r="BJ29" s="21">
        <v>67</v>
      </c>
      <c r="BK29" s="21">
        <v>0</v>
      </c>
      <c r="BL29" s="21">
        <v>90</v>
      </c>
      <c r="BM29" s="21">
        <v>75</v>
      </c>
      <c r="BN29" s="21">
        <v>0</v>
      </c>
      <c r="BO29" s="21">
        <v>84</v>
      </c>
      <c r="BP29" s="21">
        <v>70</v>
      </c>
      <c r="BQ29" s="21">
        <v>165</v>
      </c>
      <c r="BR29" s="21">
        <v>0</v>
      </c>
      <c r="BS29" s="21">
        <v>74</v>
      </c>
      <c r="BT29" s="21">
        <v>0</v>
      </c>
      <c r="BU29" s="21">
        <v>0</v>
      </c>
      <c r="BV29" s="21">
        <v>109</v>
      </c>
      <c r="BW29" s="26" t="s">
        <v>138</v>
      </c>
      <c r="BX29" s="39">
        <f t="shared" si="13"/>
        <v>151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77</v>
      </c>
      <c r="CG29" s="21">
        <v>0</v>
      </c>
      <c r="CH29" s="21">
        <v>0</v>
      </c>
      <c r="CI29" s="21">
        <v>74</v>
      </c>
      <c r="CJ29" s="21">
        <v>0</v>
      </c>
      <c r="CK29" s="21">
        <v>0</v>
      </c>
      <c r="CL29" s="21">
        <v>0</v>
      </c>
      <c r="CM29" s="26" t="s">
        <v>176</v>
      </c>
      <c r="CN29" s="42" t="s">
        <v>190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19"/>
      <c r="DE29" s="1">
        <f t="shared" si="16"/>
        <v>73</v>
      </c>
      <c r="DF29" s="21">
        <v>0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73</v>
      </c>
      <c r="DO29" s="21">
        <v>0</v>
      </c>
      <c r="DP29" s="28">
        <v>4</v>
      </c>
    </row>
    <row r="30" spans="1:120" ht="15.75">
      <c r="A30" s="19">
        <v>27</v>
      </c>
      <c r="B30" s="19" t="s">
        <v>211</v>
      </c>
      <c r="C30" s="19" t="s">
        <v>212</v>
      </c>
      <c r="D30" s="21">
        <f t="shared" si="7"/>
        <v>29</v>
      </c>
      <c r="E30" s="13">
        <f t="shared" si="8"/>
        <v>2181</v>
      </c>
      <c r="F30" s="23"/>
      <c r="G30" s="30">
        <f t="shared" si="9"/>
        <v>266</v>
      </c>
      <c r="H30" s="21">
        <v>60</v>
      </c>
      <c r="I30" s="25">
        <v>0</v>
      </c>
      <c r="J30" s="21">
        <v>63</v>
      </c>
      <c r="K30" s="21">
        <v>0</v>
      </c>
      <c r="L30" s="21">
        <v>0</v>
      </c>
      <c r="M30" s="21">
        <v>0</v>
      </c>
      <c r="N30" s="21">
        <v>73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70</v>
      </c>
      <c r="V30" s="21">
        <v>0</v>
      </c>
      <c r="W30" s="21">
        <v>0</v>
      </c>
      <c r="X30" s="26">
        <v>39915</v>
      </c>
      <c r="Y30" s="27">
        <f t="shared" si="10"/>
        <v>150</v>
      </c>
      <c r="Z30" s="21">
        <v>0</v>
      </c>
      <c r="AA30" s="21">
        <v>0</v>
      </c>
      <c r="AB30" s="21">
        <v>65</v>
      </c>
      <c r="AC30" s="21">
        <v>0</v>
      </c>
      <c r="AD30" s="21">
        <v>85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6">
        <v>39917</v>
      </c>
      <c r="AO30" s="37">
        <f t="shared" si="11"/>
        <v>579</v>
      </c>
      <c r="AP30" s="21">
        <v>70</v>
      </c>
      <c r="AQ30" s="21">
        <v>71</v>
      </c>
      <c r="AR30" s="21">
        <v>60</v>
      </c>
      <c r="AS30" s="21">
        <v>0</v>
      </c>
      <c r="AT30" s="21">
        <v>0</v>
      </c>
      <c r="AU30" s="21">
        <v>82</v>
      </c>
      <c r="AV30" s="21">
        <v>66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85</v>
      </c>
      <c r="BD30" s="21">
        <v>0</v>
      </c>
      <c r="BE30" s="21">
        <v>0</v>
      </c>
      <c r="BF30" s="21">
        <v>83</v>
      </c>
      <c r="BG30" s="21">
        <v>62</v>
      </c>
      <c r="BH30" s="26" t="s">
        <v>158</v>
      </c>
      <c r="BI30" s="38">
        <f t="shared" si="12"/>
        <v>346</v>
      </c>
      <c r="BJ30" s="21">
        <v>0</v>
      </c>
      <c r="BK30" s="21">
        <v>0</v>
      </c>
      <c r="BL30" s="21">
        <v>90</v>
      </c>
      <c r="BM30" s="21">
        <v>0</v>
      </c>
      <c r="BN30" s="21">
        <v>0</v>
      </c>
      <c r="BO30" s="21">
        <v>84</v>
      </c>
      <c r="BP30" s="21">
        <v>0</v>
      </c>
      <c r="BQ30" s="21">
        <v>0</v>
      </c>
      <c r="BR30" s="21">
        <v>80</v>
      </c>
      <c r="BS30" s="21">
        <v>0</v>
      </c>
      <c r="BT30" s="21">
        <v>0</v>
      </c>
      <c r="BU30" s="21">
        <v>92</v>
      </c>
      <c r="BV30" s="21">
        <v>0</v>
      </c>
      <c r="BW30" s="26" t="s">
        <v>213</v>
      </c>
      <c r="BX30" s="39">
        <f t="shared" si="13"/>
        <v>275</v>
      </c>
      <c r="BY30" s="21">
        <v>0</v>
      </c>
      <c r="BZ30" s="21">
        <v>0</v>
      </c>
      <c r="CA30" s="21">
        <v>66</v>
      </c>
      <c r="CB30" s="21">
        <v>72</v>
      </c>
      <c r="CC30" s="21">
        <v>0</v>
      </c>
      <c r="CD30" s="21">
        <v>0</v>
      </c>
      <c r="CE30" s="21">
        <v>0</v>
      </c>
      <c r="CF30" s="21">
        <v>65</v>
      </c>
      <c r="CG30" s="21">
        <v>0</v>
      </c>
      <c r="CH30" s="21">
        <v>0</v>
      </c>
      <c r="CI30" s="21">
        <v>0</v>
      </c>
      <c r="CJ30" s="21">
        <v>0</v>
      </c>
      <c r="CK30" s="21">
        <v>72</v>
      </c>
      <c r="CL30" s="21">
        <v>0</v>
      </c>
      <c r="CM30" s="26" t="s">
        <v>176</v>
      </c>
      <c r="CN30" s="34">
        <f aca="true" t="shared" si="17" ref="CN30:CN41">SUM(CO30:DC30)</f>
        <v>215</v>
      </c>
      <c r="CO30" s="21">
        <v>0</v>
      </c>
      <c r="CP30" s="21">
        <v>0</v>
      </c>
      <c r="CQ30" s="21">
        <v>0</v>
      </c>
      <c r="CR30" s="21">
        <v>0</v>
      </c>
      <c r="CS30" s="21">
        <v>84</v>
      </c>
      <c r="CT30" s="21">
        <v>66</v>
      </c>
      <c r="CU30" s="21">
        <v>0</v>
      </c>
      <c r="CV30" s="21">
        <v>0</v>
      </c>
      <c r="CW30" s="21">
        <v>65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6" t="s">
        <v>147</v>
      </c>
      <c r="DE30" s="1">
        <f t="shared" si="16"/>
        <v>350</v>
      </c>
      <c r="DF30" s="21">
        <v>85</v>
      </c>
      <c r="DG30" s="21">
        <v>105</v>
      </c>
      <c r="DH30" s="21">
        <v>0</v>
      </c>
      <c r="DI30" s="21">
        <v>0</v>
      </c>
      <c r="DJ30" s="21">
        <v>92</v>
      </c>
      <c r="DK30" s="21">
        <v>68</v>
      </c>
      <c r="DL30" s="21">
        <v>0</v>
      </c>
      <c r="DM30" s="21">
        <v>0</v>
      </c>
      <c r="DN30" s="21">
        <v>0</v>
      </c>
      <c r="DO30" s="21">
        <v>0</v>
      </c>
      <c r="DP30" s="28">
        <v>16</v>
      </c>
    </row>
    <row r="31" spans="1:120" ht="15.75">
      <c r="A31" s="19">
        <v>28</v>
      </c>
      <c r="B31" s="19" t="s">
        <v>206</v>
      </c>
      <c r="C31" s="19" t="s">
        <v>214</v>
      </c>
      <c r="D31" s="21">
        <f t="shared" si="7"/>
        <v>17</v>
      </c>
      <c r="E31" s="13">
        <f t="shared" si="8"/>
        <v>2050</v>
      </c>
      <c r="F31" s="23"/>
      <c r="G31" s="30">
        <f t="shared" si="9"/>
        <v>482</v>
      </c>
      <c r="H31" s="21">
        <v>60</v>
      </c>
      <c r="I31" s="25">
        <v>0</v>
      </c>
      <c r="J31" s="21">
        <v>70</v>
      </c>
      <c r="K31" s="21">
        <v>0</v>
      </c>
      <c r="L31" s="21">
        <v>0</v>
      </c>
      <c r="M31" s="21">
        <v>0</v>
      </c>
      <c r="N31" s="21">
        <v>0</v>
      </c>
      <c r="O31" s="21">
        <v>87</v>
      </c>
      <c r="P31" s="21">
        <v>150</v>
      </c>
      <c r="Q31" s="21">
        <v>0</v>
      </c>
      <c r="R31" s="21">
        <v>115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6">
        <v>39904</v>
      </c>
      <c r="Y31" s="27">
        <f t="shared" si="10"/>
        <v>677</v>
      </c>
      <c r="Z31" s="21">
        <v>145</v>
      </c>
      <c r="AA31" s="21">
        <v>0</v>
      </c>
      <c r="AB31" s="21">
        <v>100</v>
      </c>
      <c r="AC31" s="21">
        <v>130</v>
      </c>
      <c r="AD31" s="21">
        <v>0</v>
      </c>
      <c r="AE31" s="21">
        <v>92</v>
      </c>
      <c r="AF31" s="21">
        <v>65</v>
      </c>
      <c r="AG31" s="21">
        <v>0</v>
      </c>
      <c r="AH31" s="21">
        <v>0</v>
      </c>
      <c r="AI31" s="21">
        <v>0</v>
      </c>
      <c r="AJ31" s="21">
        <v>0</v>
      </c>
      <c r="AK31" s="21">
        <v>145</v>
      </c>
      <c r="AL31" s="21">
        <v>0</v>
      </c>
      <c r="AM31" s="21">
        <v>0</v>
      </c>
      <c r="AN31" s="26">
        <v>39934</v>
      </c>
      <c r="AO31" s="37">
        <f t="shared" si="11"/>
        <v>481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170</v>
      </c>
      <c r="AX31" s="21">
        <v>0</v>
      </c>
      <c r="AY31" s="21">
        <v>0</v>
      </c>
      <c r="AZ31" s="21">
        <v>0</v>
      </c>
      <c r="BA31" s="21">
        <v>118</v>
      </c>
      <c r="BB31" s="21">
        <v>193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6" t="s">
        <v>127</v>
      </c>
      <c r="BI31" s="38">
        <f t="shared" si="12"/>
        <v>90</v>
      </c>
      <c r="BJ31" s="21">
        <v>0</v>
      </c>
      <c r="BK31" s="21">
        <v>0</v>
      </c>
      <c r="BL31" s="21">
        <v>90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6" t="s">
        <v>215</v>
      </c>
      <c r="BX31" s="43" t="s">
        <v>190</v>
      </c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6"/>
      <c r="CN31" s="34">
        <f t="shared" si="17"/>
        <v>320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145</v>
      </c>
      <c r="CY31" s="21">
        <v>0</v>
      </c>
      <c r="CZ31" s="21">
        <v>0</v>
      </c>
      <c r="DA31" s="21">
        <v>175</v>
      </c>
      <c r="DB31" s="21">
        <v>0</v>
      </c>
      <c r="DC31" s="21">
        <v>0</v>
      </c>
      <c r="DD31" s="26"/>
      <c r="DE31" s="41" t="s">
        <v>190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28">
        <v>4</v>
      </c>
    </row>
    <row r="32" spans="1:120" ht="15.75">
      <c r="A32" s="19">
        <v>29</v>
      </c>
      <c r="B32" s="19" t="s">
        <v>216</v>
      </c>
      <c r="C32" s="19" t="s">
        <v>217</v>
      </c>
      <c r="D32" s="21">
        <f t="shared" si="7"/>
        <v>22</v>
      </c>
      <c r="E32" s="13">
        <f t="shared" si="8"/>
        <v>2036</v>
      </c>
      <c r="F32" s="23"/>
      <c r="G32" s="30">
        <f t="shared" si="9"/>
        <v>70</v>
      </c>
      <c r="H32" s="21">
        <v>0</v>
      </c>
      <c r="I32" s="25">
        <v>0</v>
      </c>
      <c r="J32" s="21">
        <v>70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6">
        <v>39905</v>
      </c>
      <c r="Y32" s="27">
        <f t="shared" si="10"/>
        <v>403</v>
      </c>
      <c r="Z32" s="21">
        <v>0</v>
      </c>
      <c r="AA32" s="21">
        <v>75</v>
      </c>
      <c r="AB32" s="21">
        <v>0</v>
      </c>
      <c r="AC32" s="21">
        <v>0</v>
      </c>
      <c r="AD32" s="21">
        <v>85</v>
      </c>
      <c r="AE32" s="21">
        <v>0</v>
      </c>
      <c r="AF32" s="21">
        <v>0</v>
      </c>
      <c r="AG32" s="21">
        <v>0</v>
      </c>
      <c r="AH32" s="21">
        <v>125</v>
      </c>
      <c r="AI32" s="21">
        <v>0</v>
      </c>
      <c r="AJ32" s="21">
        <v>0</v>
      </c>
      <c r="AK32" s="21">
        <v>118</v>
      </c>
      <c r="AL32" s="21">
        <v>0</v>
      </c>
      <c r="AM32" s="21">
        <v>0</v>
      </c>
      <c r="AN32" s="26">
        <v>39945</v>
      </c>
      <c r="AO32" s="37">
        <f t="shared" si="11"/>
        <v>173</v>
      </c>
      <c r="AP32" s="21">
        <v>91</v>
      </c>
      <c r="AQ32" s="21">
        <v>0</v>
      </c>
      <c r="AR32" s="21">
        <v>0</v>
      </c>
      <c r="AS32" s="21">
        <v>0</v>
      </c>
      <c r="AT32" s="21">
        <v>0</v>
      </c>
      <c r="AU32" s="21">
        <v>82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6">
        <v>39966</v>
      </c>
      <c r="BI32" s="38">
        <f t="shared" si="12"/>
        <v>344</v>
      </c>
      <c r="BJ32" s="21">
        <v>94</v>
      </c>
      <c r="BK32" s="21">
        <v>0</v>
      </c>
      <c r="BL32" s="21">
        <v>0</v>
      </c>
      <c r="BM32" s="21">
        <v>0</v>
      </c>
      <c r="BN32" s="21">
        <v>0</v>
      </c>
      <c r="BO32" s="21">
        <v>84</v>
      </c>
      <c r="BP32" s="21">
        <v>0</v>
      </c>
      <c r="BQ32" s="21">
        <v>0</v>
      </c>
      <c r="BR32" s="21">
        <v>0</v>
      </c>
      <c r="BS32" s="21">
        <v>74</v>
      </c>
      <c r="BT32" s="21">
        <v>0</v>
      </c>
      <c r="BU32" s="21">
        <v>92</v>
      </c>
      <c r="BV32" s="21">
        <v>0</v>
      </c>
      <c r="BW32" s="26" t="s">
        <v>218</v>
      </c>
      <c r="BX32" s="39">
        <f>SUM(BY32:CL32)</f>
        <v>371</v>
      </c>
      <c r="BY32" s="21">
        <v>0</v>
      </c>
      <c r="BZ32" s="21">
        <v>0</v>
      </c>
      <c r="CA32" s="21">
        <v>0</v>
      </c>
      <c r="CB32" s="21">
        <v>0</v>
      </c>
      <c r="CC32" s="21">
        <v>72</v>
      </c>
      <c r="CD32" s="21">
        <v>0</v>
      </c>
      <c r="CE32" s="21">
        <v>0</v>
      </c>
      <c r="CF32" s="21">
        <v>78</v>
      </c>
      <c r="CG32" s="21">
        <v>0</v>
      </c>
      <c r="CH32" s="21">
        <v>0</v>
      </c>
      <c r="CI32" s="21">
        <v>86</v>
      </c>
      <c r="CJ32" s="21">
        <v>135</v>
      </c>
      <c r="CK32" s="21">
        <v>0</v>
      </c>
      <c r="CL32" s="21">
        <v>0</v>
      </c>
      <c r="CM32" s="26" t="s">
        <v>218</v>
      </c>
      <c r="CN32" s="34">
        <f t="shared" si="17"/>
        <v>405</v>
      </c>
      <c r="CO32" s="21">
        <v>0</v>
      </c>
      <c r="CP32" s="21">
        <v>84</v>
      </c>
      <c r="CQ32" s="21">
        <v>0</v>
      </c>
      <c r="CR32" s="21">
        <v>114</v>
      </c>
      <c r="CS32" s="21">
        <v>0</v>
      </c>
      <c r="CT32" s="21">
        <v>0</v>
      </c>
      <c r="CU32" s="21">
        <v>127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80</v>
      </c>
      <c r="DC32" s="21">
        <v>0</v>
      </c>
      <c r="DD32" s="26" t="s">
        <v>219</v>
      </c>
      <c r="DE32" s="1">
        <f>SUM(DF32:DO32)</f>
        <v>270</v>
      </c>
      <c r="DF32" s="21">
        <v>0</v>
      </c>
      <c r="DG32" s="21">
        <v>105</v>
      </c>
      <c r="DH32" s="21">
        <v>0</v>
      </c>
      <c r="DI32" s="21">
        <v>0</v>
      </c>
      <c r="DJ32" s="21">
        <v>92</v>
      </c>
      <c r="DK32" s="21">
        <v>0</v>
      </c>
      <c r="DL32" s="21">
        <v>0</v>
      </c>
      <c r="DM32" s="21">
        <v>0</v>
      </c>
      <c r="DN32" s="21">
        <v>73</v>
      </c>
      <c r="DO32" s="21">
        <v>0</v>
      </c>
      <c r="DP32" s="28">
        <v>9</v>
      </c>
    </row>
    <row r="33" spans="1:120" ht="15.75">
      <c r="A33" s="19">
        <v>30</v>
      </c>
      <c r="B33" s="19" t="s">
        <v>177</v>
      </c>
      <c r="C33" s="19" t="s">
        <v>140</v>
      </c>
      <c r="D33" s="21">
        <f t="shared" si="7"/>
        <v>25</v>
      </c>
      <c r="E33" s="13">
        <f t="shared" si="8"/>
        <v>2021</v>
      </c>
      <c r="F33" s="23"/>
      <c r="G33" s="30">
        <f t="shared" si="9"/>
        <v>333</v>
      </c>
      <c r="H33" s="21">
        <v>60</v>
      </c>
      <c r="I33" s="25">
        <v>0</v>
      </c>
      <c r="J33" s="25">
        <v>70</v>
      </c>
      <c r="K33" s="21">
        <v>0</v>
      </c>
      <c r="L33" s="21">
        <v>65</v>
      </c>
      <c r="M33" s="21">
        <v>65</v>
      </c>
      <c r="N33" s="21">
        <v>73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6">
        <v>39959</v>
      </c>
      <c r="Y33" s="27">
        <f t="shared" si="10"/>
        <v>354</v>
      </c>
      <c r="Z33" s="21">
        <v>0</v>
      </c>
      <c r="AA33" s="21">
        <v>0</v>
      </c>
      <c r="AB33" s="44">
        <v>65</v>
      </c>
      <c r="AC33" s="21">
        <v>0</v>
      </c>
      <c r="AD33" s="21">
        <v>85</v>
      </c>
      <c r="AE33" s="21">
        <v>0</v>
      </c>
      <c r="AF33" s="21">
        <v>0</v>
      </c>
      <c r="AG33" s="21">
        <v>0</v>
      </c>
      <c r="AH33" s="21">
        <v>0</v>
      </c>
      <c r="AI33" s="21">
        <v>86</v>
      </c>
      <c r="AJ33" s="21">
        <v>0</v>
      </c>
      <c r="AK33" s="21">
        <v>118</v>
      </c>
      <c r="AL33" s="21">
        <v>0</v>
      </c>
      <c r="AM33" s="21">
        <v>0</v>
      </c>
      <c r="AN33" s="26">
        <v>39959</v>
      </c>
      <c r="AO33" s="37">
        <f t="shared" si="11"/>
        <v>350</v>
      </c>
      <c r="AP33" s="21">
        <v>91</v>
      </c>
      <c r="AQ33" s="21">
        <v>71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118</v>
      </c>
      <c r="BB33" s="21">
        <v>0</v>
      </c>
      <c r="BC33" s="21">
        <v>0</v>
      </c>
      <c r="BD33" s="21">
        <v>70</v>
      </c>
      <c r="BE33" s="21">
        <v>0</v>
      </c>
      <c r="BF33" s="21">
        <v>0</v>
      </c>
      <c r="BG33" s="21">
        <v>0</v>
      </c>
      <c r="BH33" s="26" t="s">
        <v>220</v>
      </c>
      <c r="BI33" s="38">
        <f t="shared" si="12"/>
        <v>234</v>
      </c>
      <c r="BJ33" s="21">
        <v>0</v>
      </c>
      <c r="BK33" s="21">
        <v>0</v>
      </c>
      <c r="BL33" s="21">
        <v>90</v>
      </c>
      <c r="BM33" s="21">
        <v>0</v>
      </c>
      <c r="BN33" s="21">
        <v>0</v>
      </c>
      <c r="BO33" s="21">
        <v>0</v>
      </c>
      <c r="BP33" s="21">
        <v>70</v>
      </c>
      <c r="BQ33" s="21">
        <v>0</v>
      </c>
      <c r="BR33" s="21">
        <v>0</v>
      </c>
      <c r="BS33" s="21">
        <v>74</v>
      </c>
      <c r="BT33" s="21">
        <v>0</v>
      </c>
      <c r="BU33" s="21">
        <v>0</v>
      </c>
      <c r="BV33" s="21">
        <v>0</v>
      </c>
      <c r="BW33" s="26" t="s">
        <v>221</v>
      </c>
      <c r="BX33" s="39">
        <f>SUM(BY33:CL33)</f>
        <v>145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68</v>
      </c>
      <c r="CE33" s="21">
        <v>0</v>
      </c>
      <c r="CF33" s="21">
        <v>77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6" t="s">
        <v>221</v>
      </c>
      <c r="CN33" s="34">
        <f t="shared" si="17"/>
        <v>353</v>
      </c>
      <c r="CO33" s="21">
        <v>0</v>
      </c>
      <c r="CP33" s="21">
        <v>84</v>
      </c>
      <c r="CQ33" s="21">
        <v>0</v>
      </c>
      <c r="CR33" s="21">
        <v>0</v>
      </c>
      <c r="CS33" s="21">
        <v>0</v>
      </c>
      <c r="CT33" s="21">
        <v>0</v>
      </c>
      <c r="CU33" s="21">
        <v>127</v>
      </c>
      <c r="CV33" s="21">
        <v>0</v>
      </c>
      <c r="CW33" s="21">
        <v>0</v>
      </c>
      <c r="CX33" s="21">
        <v>0</v>
      </c>
      <c r="CY33" s="21">
        <v>0</v>
      </c>
      <c r="CZ33" s="21">
        <v>62</v>
      </c>
      <c r="DA33" s="21">
        <v>0</v>
      </c>
      <c r="DB33" s="21">
        <v>80</v>
      </c>
      <c r="DC33" s="21">
        <v>0</v>
      </c>
      <c r="DD33" s="26" t="s">
        <v>153</v>
      </c>
      <c r="DE33" s="1">
        <f>SUM(DF33:DO33)</f>
        <v>252</v>
      </c>
      <c r="DF33" s="21">
        <v>0</v>
      </c>
      <c r="DG33" s="21">
        <v>100</v>
      </c>
      <c r="DH33" s="21">
        <v>0</v>
      </c>
      <c r="DI33" s="21">
        <v>0</v>
      </c>
      <c r="DJ33" s="21">
        <v>0</v>
      </c>
      <c r="DK33" s="21">
        <v>68</v>
      </c>
      <c r="DL33" s="21">
        <v>84</v>
      </c>
      <c r="DM33" s="21">
        <v>0</v>
      </c>
      <c r="DN33" s="21">
        <v>0</v>
      </c>
      <c r="DO33" s="21">
        <v>0</v>
      </c>
      <c r="DP33" s="28">
        <v>23</v>
      </c>
    </row>
    <row r="34" spans="1:120" ht="15.75">
      <c r="A34" s="19">
        <v>31</v>
      </c>
      <c r="B34" s="19" t="s">
        <v>222</v>
      </c>
      <c r="C34" s="19" t="s">
        <v>223</v>
      </c>
      <c r="D34" s="21">
        <f t="shared" si="7"/>
        <v>28</v>
      </c>
      <c r="E34" s="13">
        <f t="shared" si="8"/>
        <v>1973</v>
      </c>
      <c r="F34" s="23"/>
      <c r="G34" s="30">
        <f t="shared" si="9"/>
        <v>326</v>
      </c>
      <c r="H34" s="21">
        <v>0</v>
      </c>
      <c r="I34" s="25">
        <v>0</v>
      </c>
      <c r="J34" s="21">
        <v>0</v>
      </c>
      <c r="K34" s="21">
        <v>65</v>
      </c>
      <c r="L34" s="21">
        <v>0</v>
      </c>
      <c r="M34" s="21">
        <v>65</v>
      </c>
      <c r="N34" s="21">
        <v>0</v>
      </c>
      <c r="O34" s="21">
        <v>65</v>
      </c>
      <c r="P34" s="21">
        <v>0</v>
      </c>
      <c r="Q34" s="21">
        <v>0</v>
      </c>
      <c r="R34" s="21">
        <v>0</v>
      </c>
      <c r="S34" s="21">
        <v>66</v>
      </c>
      <c r="T34" s="21">
        <v>0</v>
      </c>
      <c r="U34" s="21">
        <v>0</v>
      </c>
      <c r="V34" s="21">
        <v>65</v>
      </c>
      <c r="W34" s="21">
        <v>0</v>
      </c>
      <c r="X34" s="26">
        <v>39929</v>
      </c>
      <c r="Y34" s="27">
        <f t="shared" si="10"/>
        <v>327</v>
      </c>
      <c r="Z34" s="21">
        <v>0</v>
      </c>
      <c r="AA34" s="21">
        <v>0</v>
      </c>
      <c r="AB34" s="21">
        <v>65</v>
      </c>
      <c r="AC34" s="21">
        <v>0</v>
      </c>
      <c r="AD34" s="21">
        <v>0</v>
      </c>
      <c r="AE34" s="21">
        <v>66</v>
      </c>
      <c r="AF34" s="21">
        <v>65</v>
      </c>
      <c r="AG34" s="21">
        <v>0</v>
      </c>
      <c r="AH34" s="21">
        <v>0</v>
      </c>
      <c r="AI34" s="21">
        <v>0</v>
      </c>
      <c r="AJ34" s="21">
        <v>69</v>
      </c>
      <c r="AK34" s="21">
        <v>0</v>
      </c>
      <c r="AL34" s="21">
        <v>0</v>
      </c>
      <c r="AM34" s="21">
        <v>62</v>
      </c>
      <c r="AN34" s="26">
        <v>39992</v>
      </c>
      <c r="AO34" s="37">
        <f t="shared" si="11"/>
        <v>383</v>
      </c>
      <c r="AP34" s="21">
        <v>91</v>
      </c>
      <c r="AQ34" s="21">
        <v>0</v>
      </c>
      <c r="AR34" s="21">
        <v>60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100</v>
      </c>
      <c r="BA34" s="21">
        <v>0</v>
      </c>
      <c r="BB34" s="21">
        <v>0</v>
      </c>
      <c r="BC34" s="21">
        <v>0</v>
      </c>
      <c r="BD34" s="21">
        <v>70</v>
      </c>
      <c r="BE34" s="21">
        <v>0</v>
      </c>
      <c r="BF34" s="21">
        <v>0</v>
      </c>
      <c r="BG34" s="21">
        <v>62</v>
      </c>
      <c r="BH34" s="26">
        <v>39979</v>
      </c>
      <c r="BI34" s="38">
        <f t="shared" si="12"/>
        <v>282</v>
      </c>
      <c r="BJ34" s="21">
        <v>0</v>
      </c>
      <c r="BK34" s="21">
        <v>0</v>
      </c>
      <c r="BL34" s="21">
        <v>0</v>
      </c>
      <c r="BM34" s="21">
        <v>75</v>
      </c>
      <c r="BN34" s="21">
        <v>0</v>
      </c>
      <c r="BO34" s="21">
        <v>0</v>
      </c>
      <c r="BP34" s="21">
        <v>70</v>
      </c>
      <c r="BQ34" s="21">
        <v>0</v>
      </c>
      <c r="BR34" s="21">
        <v>0</v>
      </c>
      <c r="BS34" s="21">
        <v>74</v>
      </c>
      <c r="BT34" s="21">
        <v>0</v>
      </c>
      <c r="BU34" s="21">
        <v>0</v>
      </c>
      <c r="BV34" s="21">
        <v>63</v>
      </c>
      <c r="BW34" s="26" t="s">
        <v>181</v>
      </c>
      <c r="BX34" s="39">
        <f>SUM(BY34:CL34)</f>
        <v>357</v>
      </c>
      <c r="BY34" s="21">
        <v>0</v>
      </c>
      <c r="BZ34" s="21">
        <v>0</v>
      </c>
      <c r="CA34" s="21">
        <v>68</v>
      </c>
      <c r="CB34" s="21">
        <v>0</v>
      </c>
      <c r="CC34" s="21">
        <v>0</v>
      </c>
      <c r="CD34" s="21">
        <v>68</v>
      </c>
      <c r="CE34" s="21">
        <v>0</v>
      </c>
      <c r="CF34" s="21">
        <v>0</v>
      </c>
      <c r="CG34" s="21">
        <v>82</v>
      </c>
      <c r="CH34" s="21">
        <v>0</v>
      </c>
      <c r="CI34" s="21">
        <v>74</v>
      </c>
      <c r="CJ34" s="21">
        <v>0</v>
      </c>
      <c r="CK34" s="21">
        <v>0</v>
      </c>
      <c r="CL34" s="21">
        <v>65</v>
      </c>
      <c r="CM34" s="26" t="s">
        <v>224</v>
      </c>
      <c r="CN34" s="34">
        <f t="shared" si="17"/>
        <v>72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1">
        <v>0</v>
      </c>
      <c r="CU34" s="21">
        <v>0</v>
      </c>
      <c r="CV34" s="21">
        <v>72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21">
        <v>0</v>
      </c>
      <c r="DD34" s="26" t="s">
        <v>181</v>
      </c>
      <c r="DE34" s="1">
        <f>SUM(DF34:DO34)</f>
        <v>226</v>
      </c>
      <c r="DF34" s="21">
        <v>0</v>
      </c>
      <c r="DG34" s="21">
        <v>105</v>
      </c>
      <c r="DH34" s="21">
        <v>0</v>
      </c>
      <c r="DI34" s="21">
        <v>0</v>
      </c>
      <c r="DJ34" s="21">
        <v>0</v>
      </c>
      <c r="DK34" s="21">
        <v>0</v>
      </c>
      <c r="DL34" s="21">
        <v>0</v>
      </c>
      <c r="DM34" s="21">
        <v>58</v>
      </c>
      <c r="DN34" s="21">
        <v>0</v>
      </c>
      <c r="DO34" s="21">
        <v>63</v>
      </c>
      <c r="DP34" s="28">
        <v>22</v>
      </c>
    </row>
    <row r="35" spans="1:120" ht="15.75">
      <c r="A35" s="19">
        <v>32</v>
      </c>
      <c r="B35" s="19" t="s">
        <v>225</v>
      </c>
      <c r="C35" s="19" t="s">
        <v>226</v>
      </c>
      <c r="D35" s="21">
        <f t="shared" si="7"/>
        <v>24</v>
      </c>
      <c r="E35" s="13">
        <f t="shared" si="8"/>
        <v>1775</v>
      </c>
      <c r="F35" s="23"/>
      <c r="G35" s="30">
        <f t="shared" si="9"/>
        <v>130</v>
      </c>
      <c r="H35" s="21">
        <v>0</v>
      </c>
      <c r="I35" s="25">
        <v>0</v>
      </c>
      <c r="J35" s="21">
        <v>0</v>
      </c>
      <c r="K35" s="21">
        <v>65</v>
      </c>
      <c r="L35" s="21">
        <v>0</v>
      </c>
      <c r="M35" s="21">
        <v>0</v>
      </c>
      <c r="N35" s="21">
        <v>0</v>
      </c>
      <c r="O35" s="21">
        <v>65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6">
        <v>39929</v>
      </c>
      <c r="Y35" s="27">
        <f t="shared" si="10"/>
        <v>200</v>
      </c>
      <c r="Z35" s="21">
        <v>0</v>
      </c>
      <c r="AA35" s="21">
        <v>0</v>
      </c>
      <c r="AB35" s="21">
        <v>65</v>
      </c>
      <c r="AC35" s="21">
        <v>0</v>
      </c>
      <c r="AD35" s="21">
        <v>0</v>
      </c>
      <c r="AE35" s="21">
        <v>66</v>
      </c>
      <c r="AF35" s="21">
        <v>0</v>
      </c>
      <c r="AG35" s="21">
        <v>0</v>
      </c>
      <c r="AH35" s="21">
        <v>0</v>
      </c>
      <c r="AI35" s="21">
        <v>0</v>
      </c>
      <c r="AJ35" s="21">
        <v>69</v>
      </c>
      <c r="AK35" s="21">
        <v>0</v>
      </c>
      <c r="AL35" s="21">
        <v>0</v>
      </c>
      <c r="AM35" s="21">
        <v>0</v>
      </c>
      <c r="AN35" s="26">
        <v>39939</v>
      </c>
      <c r="AO35" s="37">
        <f t="shared" si="11"/>
        <v>446</v>
      </c>
      <c r="AP35" s="21">
        <v>70</v>
      </c>
      <c r="AQ35" s="21">
        <v>0</v>
      </c>
      <c r="AR35" s="21">
        <v>60</v>
      </c>
      <c r="AS35" s="21">
        <v>0</v>
      </c>
      <c r="AT35" s="21">
        <v>0</v>
      </c>
      <c r="AU35" s="21">
        <v>0</v>
      </c>
      <c r="AV35" s="21">
        <v>66</v>
      </c>
      <c r="AW35" s="21">
        <v>0</v>
      </c>
      <c r="AX35" s="21">
        <v>0</v>
      </c>
      <c r="AY35" s="21">
        <v>0</v>
      </c>
      <c r="AZ35" s="21">
        <v>0</v>
      </c>
      <c r="BA35" s="21">
        <v>118</v>
      </c>
      <c r="BB35" s="21">
        <v>0</v>
      </c>
      <c r="BC35" s="21">
        <v>0</v>
      </c>
      <c r="BD35" s="21">
        <v>70</v>
      </c>
      <c r="BE35" s="21">
        <v>0</v>
      </c>
      <c r="BF35" s="21">
        <v>0</v>
      </c>
      <c r="BG35" s="21">
        <v>62</v>
      </c>
      <c r="BH35" s="26" t="s">
        <v>121</v>
      </c>
      <c r="BI35" s="38">
        <f t="shared" si="12"/>
        <v>384</v>
      </c>
      <c r="BJ35" s="21">
        <v>67</v>
      </c>
      <c r="BK35" s="21">
        <v>0</v>
      </c>
      <c r="BL35" s="21">
        <v>90</v>
      </c>
      <c r="BM35" s="21">
        <v>0</v>
      </c>
      <c r="BN35" s="21">
        <v>0</v>
      </c>
      <c r="BO35" s="21">
        <v>84</v>
      </c>
      <c r="BP35" s="21">
        <v>0</v>
      </c>
      <c r="BQ35" s="21">
        <v>0</v>
      </c>
      <c r="BR35" s="21">
        <v>80</v>
      </c>
      <c r="BS35" s="21">
        <v>0</v>
      </c>
      <c r="BT35" s="21">
        <v>0</v>
      </c>
      <c r="BU35" s="21">
        <v>0</v>
      </c>
      <c r="BV35" s="21">
        <v>63</v>
      </c>
      <c r="BW35" s="26" t="s">
        <v>195</v>
      </c>
      <c r="BX35" s="39">
        <f>SUM(BY35:CL35)</f>
        <v>289</v>
      </c>
      <c r="BY35" s="21">
        <v>0</v>
      </c>
      <c r="BZ35" s="21">
        <v>0</v>
      </c>
      <c r="CA35" s="21">
        <v>68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82</v>
      </c>
      <c r="CH35" s="21">
        <v>0</v>
      </c>
      <c r="CI35" s="21">
        <v>74</v>
      </c>
      <c r="CJ35" s="21">
        <v>0</v>
      </c>
      <c r="CK35" s="21">
        <v>0</v>
      </c>
      <c r="CL35" s="21">
        <v>65</v>
      </c>
      <c r="CM35" s="26" t="s">
        <v>135</v>
      </c>
      <c r="CN35" s="34">
        <f t="shared" si="17"/>
        <v>326</v>
      </c>
      <c r="CO35" s="21">
        <v>0</v>
      </c>
      <c r="CP35" s="21">
        <v>84</v>
      </c>
      <c r="CQ35" s="21">
        <v>0</v>
      </c>
      <c r="CR35" s="21">
        <v>0</v>
      </c>
      <c r="CS35" s="21">
        <v>0</v>
      </c>
      <c r="CT35" s="21">
        <v>66</v>
      </c>
      <c r="CU35" s="21">
        <v>0</v>
      </c>
      <c r="CV35" s="21">
        <v>76</v>
      </c>
      <c r="CW35" s="21">
        <v>0</v>
      </c>
      <c r="CX35" s="21">
        <v>100</v>
      </c>
      <c r="CY35" s="21">
        <v>0</v>
      </c>
      <c r="CZ35" s="21">
        <v>0</v>
      </c>
      <c r="DA35" s="21">
        <v>0</v>
      </c>
      <c r="DB35" s="21">
        <v>0</v>
      </c>
      <c r="DC35" s="21">
        <v>0</v>
      </c>
      <c r="DD35" s="26" t="s">
        <v>135</v>
      </c>
      <c r="DE35" s="41" t="s">
        <v>190</v>
      </c>
      <c r="DF35" s="21">
        <v>0</v>
      </c>
      <c r="DG35" s="21">
        <v>0</v>
      </c>
      <c r="DH35" s="21">
        <v>0</v>
      </c>
      <c r="DI35" s="21">
        <v>0</v>
      </c>
      <c r="DJ35" s="21">
        <v>0</v>
      </c>
      <c r="DK35" s="21">
        <v>0</v>
      </c>
      <c r="DL35" s="21">
        <v>0</v>
      </c>
      <c r="DM35" s="21">
        <v>0</v>
      </c>
      <c r="DN35" s="21">
        <v>0</v>
      </c>
      <c r="DO35" s="21">
        <v>0</v>
      </c>
      <c r="DP35" s="28">
        <v>2</v>
      </c>
    </row>
    <row r="36" spans="1:120" ht="15.75">
      <c r="A36" s="19">
        <v>33</v>
      </c>
      <c r="B36" s="19" t="s">
        <v>227</v>
      </c>
      <c r="C36" s="19" t="s">
        <v>228</v>
      </c>
      <c r="D36" s="21">
        <f t="shared" si="7"/>
        <v>20</v>
      </c>
      <c r="E36" s="13">
        <f t="shared" si="8"/>
        <v>1718</v>
      </c>
      <c r="F36" s="23"/>
      <c r="G36" s="30">
        <f t="shared" si="9"/>
        <v>394</v>
      </c>
      <c r="H36" s="21">
        <v>0</v>
      </c>
      <c r="I36" s="25">
        <v>60</v>
      </c>
      <c r="J36" s="21">
        <v>63</v>
      </c>
      <c r="K36" s="21">
        <v>0</v>
      </c>
      <c r="L36" s="21">
        <v>65</v>
      </c>
      <c r="M36" s="21">
        <v>0</v>
      </c>
      <c r="N36" s="21">
        <v>0</v>
      </c>
      <c r="O36" s="21">
        <v>65</v>
      </c>
      <c r="P36" s="21">
        <v>0</v>
      </c>
      <c r="Q36" s="21">
        <v>75</v>
      </c>
      <c r="R36" s="21">
        <v>0</v>
      </c>
      <c r="S36" s="21">
        <v>66</v>
      </c>
      <c r="T36" s="21">
        <v>0</v>
      </c>
      <c r="U36" s="21">
        <v>0</v>
      </c>
      <c r="V36" s="21">
        <v>0</v>
      </c>
      <c r="W36" s="21">
        <v>0</v>
      </c>
      <c r="X36" s="26">
        <v>39914</v>
      </c>
      <c r="Y36" s="27">
        <f t="shared" si="10"/>
        <v>154</v>
      </c>
      <c r="Z36" s="21">
        <v>0</v>
      </c>
      <c r="AA36" s="21">
        <v>0</v>
      </c>
      <c r="AB36" s="21">
        <v>0</v>
      </c>
      <c r="AC36" s="21">
        <v>0</v>
      </c>
      <c r="AD36" s="21">
        <v>85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69</v>
      </c>
      <c r="AK36" s="21">
        <v>0</v>
      </c>
      <c r="AL36" s="21">
        <v>0</v>
      </c>
      <c r="AM36" s="21">
        <v>0</v>
      </c>
      <c r="AN36" s="26">
        <v>39957</v>
      </c>
      <c r="AO36" s="37">
        <f t="shared" si="11"/>
        <v>132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70</v>
      </c>
      <c r="BE36" s="21">
        <v>0</v>
      </c>
      <c r="BF36" s="21">
        <v>0</v>
      </c>
      <c r="BG36" s="21">
        <v>62</v>
      </c>
      <c r="BH36" s="26" t="s">
        <v>179</v>
      </c>
      <c r="BI36" s="38">
        <v>250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6"/>
      <c r="BX36" s="39">
        <f>SUM(BY36:CL36)</f>
        <v>230</v>
      </c>
      <c r="BY36" s="21">
        <v>0</v>
      </c>
      <c r="BZ36" s="21">
        <v>91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74</v>
      </c>
      <c r="CJ36" s="21">
        <v>0</v>
      </c>
      <c r="CK36" s="21">
        <v>0</v>
      </c>
      <c r="CL36" s="21">
        <v>65</v>
      </c>
      <c r="CM36" s="26" t="s">
        <v>147</v>
      </c>
      <c r="CN36" s="34">
        <f t="shared" si="17"/>
        <v>316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76</v>
      </c>
      <c r="CW36" s="21">
        <v>0</v>
      </c>
      <c r="CX36" s="21">
        <v>100</v>
      </c>
      <c r="CY36" s="21">
        <v>0</v>
      </c>
      <c r="CZ36" s="21">
        <v>0</v>
      </c>
      <c r="DA36" s="21">
        <v>0</v>
      </c>
      <c r="DB36" s="21">
        <v>80</v>
      </c>
      <c r="DC36" s="21">
        <v>60</v>
      </c>
      <c r="DD36" s="26" t="s">
        <v>147</v>
      </c>
      <c r="DE36" s="1">
        <f aca="true" t="shared" si="18" ref="DE36:DE41">SUM(DF36:DO36)</f>
        <v>242</v>
      </c>
      <c r="DF36" s="21">
        <v>85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84</v>
      </c>
      <c r="DM36" s="21">
        <v>0</v>
      </c>
      <c r="DN36" s="21">
        <v>73</v>
      </c>
      <c r="DO36" s="21">
        <v>0</v>
      </c>
      <c r="DP36" s="28">
        <v>2</v>
      </c>
    </row>
    <row r="37" spans="1:120" ht="15.75">
      <c r="A37" s="19">
        <v>34</v>
      </c>
      <c r="B37" s="19" t="s">
        <v>229</v>
      </c>
      <c r="C37" s="19" t="s">
        <v>230</v>
      </c>
      <c r="D37" s="21">
        <f t="shared" si="7"/>
        <v>19</v>
      </c>
      <c r="E37" s="13">
        <f t="shared" si="8"/>
        <v>1676</v>
      </c>
      <c r="F37" s="23"/>
      <c r="G37" s="30">
        <f t="shared" si="9"/>
        <v>395</v>
      </c>
      <c r="H37" s="21">
        <v>0</v>
      </c>
      <c r="I37" s="25">
        <v>0</v>
      </c>
      <c r="J37" s="21">
        <v>0</v>
      </c>
      <c r="K37" s="21">
        <v>73</v>
      </c>
      <c r="L37" s="21">
        <v>0</v>
      </c>
      <c r="M37" s="21">
        <v>73</v>
      </c>
      <c r="N37" s="21">
        <v>0</v>
      </c>
      <c r="O37" s="21">
        <v>87</v>
      </c>
      <c r="P37" s="21">
        <v>0</v>
      </c>
      <c r="Q37" s="21">
        <v>0</v>
      </c>
      <c r="R37" s="21">
        <v>0</v>
      </c>
      <c r="S37" s="21">
        <v>84</v>
      </c>
      <c r="T37" s="21">
        <v>0</v>
      </c>
      <c r="U37" s="21">
        <v>0</v>
      </c>
      <c r="V37" s="21">
        <v>78</v>
      </c>
      <c r="W37" s="21">
        <v>0</v>
      </c>
      <c r="X37" s="26">
        <v>39907</v>
      </c>
      <c r="Y37" s="27">
        <f t="shared" si="10"/>
        <v>270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92</v>
      </c>
      <c r="AF37" s="21">
        <v>0</v>
      </c>
      <c r="AG37" s="21">
        <v>0</v>
      </c>
      <c r="AH37" s="21">
        <v>0</v>
      </c>
      <c r="AI37" s="21">
        <v>0</v>
      </c>
      <c r="AJ37" s="21">
        <v>93</v>
      </c>
      <c r="AK37" s="21">
        <v>0</v>
      </c>
      <c r="AL37" s="21">
        <v>0</v>
      </c>
      <c r="AM37" s="21">
        <v>85</v>
      </c>
      <c r="AN37" s="26">
        <v>39939</v>
      </c>
      <c r="AO37" s="37">
        <f t="shared" si="11"/>
        <v>287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96</v>
      </c>
      <c r="AW37" s="21">
        <v>0</v>
      </c>
      <c r="AX37" s="21">
        <v>0</v>
      </c>
      <c r="AY37" s="21">
        <v>0</v>
      </c>
      <c r="AZ37" s="21">
        <v>100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91</v>
      </c>
      <c r="BH37" s="26" t="s">
        <v>158</v>
      </c>
      <c r="BI37" s="38">
        <f>SUM(BJ37:BV37)</f>
        <v>290</v>
      </c>
      <c r="BJ37" s="21">
        <v>0</v>
      </c>
      <c r="BK37" s="21">
        <v>0</v>
      </c>
      <c r="BL37" s="21">
        <v>0</v>
      </c>
      <c r="BM37" s="21">
        <v>86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95</v>
      </c>
      <c r="BT37" s="21">
        <v>0</v>
      </c>
      <c r="BU37" s="21">
        <v>0</v>
      </c>
      <c r="BV37" s="21">
        <v>109</v>
      </c>
      <c r="BW37" s="26" t="s">
        <v>172</v>
      </c>
      <c r="BX37" s="43" t="s">
        <v>190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6" t="s">
        <v>221</v>
      </c>
      <c r="CN37" s="34">
        <f t="shared" si="17"/>
        <v>160</v>
      </c>
      <c r="CO37" s="21">
        <v>0</v>
      </c>
      <c r="CP37" s="21">
        <v>0</v>
      </c>
      <c r="CQ37" s="21">
        <v>78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82</v>
      </c>
      <c r="DA37" s="21">
        <v>0</v>
      </c>
      <c r="DB37" s="21">
        <v>0</v>
      </c>
      <c r="DC37" s="21">
        <v>0</v>
      </c>
      <c r="DD37" s="26" t="s">
        <v>142</v>
      </c>
      <c r="DE37" s="1">
        <f t="shared" si="18"/>
        <v>274</v>
      </c>
      <c r="DF37" s="21">
        <v>0</v>
      </c>
      <c r="DG37" s="21">
        <v>105</v>
      </c>
      <c r="DH37" s="21">
        <v>0</v>
      </c>
      <c r="DI37" s="21">
        <v>0</v>
      </c>
      <c r="DJ37" s="21">
        <v>0</v>
      </c>
      <c r="DK37" s="21">
        <v>89</v>
      </c>
      <c r="DL37" s="21">
        <v>0</v>
      </c>
      <c r="DM37" s="21">
        <v>0</v>
      </c>
      <c r="DN37" s="21">
        <v>0</v>
      </c>
      <c r="DO37" s="21">
        <v>80</v>
      </c>
      <c r="DP37" s="28">
        <v>20</v>
      </c>
    </row>
    <row r="38" spans="1:120" ht="15.75">
      <c r="A38" s="19">
        <v>35</v>
      </c>
      <c r="B38" s="45" t="s">
        <v>231</v>
      </c>
      <c r="C38" s="45" t="s">
        <v>232</v>
      </c>
      <c r="D38" s="21">
        <f t="shared" si="7"/>
        <v>21</v>
      </c>
      <c r="E38" s="13">
        <f t="shared" si="8"/>
        <v>1519</v>
      </c>
      <c r="F38" s="23"/>
      <c r="G38" s="30">
        <f t="shared" si="9"/>
        <v>319</v>
      </c>
      <c r="H38" s="21">
        <v>0</v>
      </c>
      <c r="I38" s="25">
        <v>0</v>
      </c>
      <c r="J38" s="21">
        <v>63</v>
      </c>
      <c r="K38" s="21">
        <v>0</v>
      </c>
      <c r="L38" s="21">
        <v>56</v>
      </c>
      <c r="M38" s="21">
        <v>0</v>
      </c>
      <c r="N38" s="21">
        <v>58</v>
      </c>
      <c r="O38" s="21">
        <v>0</v>
      </c>
      <c r="P38" s="21">
        <v>0</v>
      </c>
      <c r="Q38" s="21">
        <v>72</v>
      </c>
      <c r="R38" s="21">
        <v>0</v>
      </c>
      <c r="S38" s="21">
        <v>0</v>
      </c>
      <c r="T38" s="21">
        <v>0</v>
      </c>
      <c r="U38" s="21">
        <v>70</v>
      </c>
      <c r="V38" s="21">
        <v>0</v>
      </c>
      <c r="W38" s="21">
        <v>0</v>
      </c>
      <c r="X38" s="26">
        <v>39908</v>
      </c>
      <c r="Y38" s="27">
        <f t="shared" si="10"/>
        <v>302</v>
      </c>
      <c r="Z38" s="21">
        <v>0</v>
      </c>
      <c r="AA38" s="21">
        <v>70</v>
      </c>
      <c r="AB38" s="21">
        <v>0</v>
      </c>
      <c r="AC38" s="21">
        <v>103</v>
      </c>
      <c r="AD38" s="21">
        <v>0</v>
      </c>
      <c r="AE38" s="21">
        <v>0</v>
      </c>
      <c r="AF38" s="21">
        <v>58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71</v>
      </c>
      <c r="AM38" s="21">
        <v>0</v>
      </c>
      <c r="AN38" s="26">
        <v>39932</v>
      </c>
      <c r="AO38" s="37">
        <f t="shared" si="11"/>
        <v>130</v>
      </c>
      <c r="AP38" s="21">
        <v>70</v>
      </c>
      <c r="AQ38" s="21">
        <v>0</v>
      </c>
      <c r="AR38" s="21">
        <v>60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6" t="s">
        <v>233</v>
      </c>
      <c r="BI38" s="38">
        <f>SUM(BJ38:BV38)</f>
        <v>263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84</v>
      </c>
      <c r="BP38" s="21">
        <v>0</v>
      </c>
      <c r="BQ38" s="21">
        <v>0</v>
      </c>
      <c r="BR38" s="21">
        <v>0</v>
      </c>
      <c r="BS38" s="21">
        <v>74</v>
      </c>
      <c r="BT38" s="21">
        <v>105</v>
      </c>
      <c r="BU38" s="21">
        <v>0</v>
      </c>
      <c r="BV38" s="21">
        <v>0</v>
      </c>
      <c r="BW38" s="26" t="s">
        <v>172</v>
      </c>
      <c r="BX38" s="39">
        <f aca="true" t="shared" si="19" ref="BX38:BX45">SUM(BY38:CL38)</f>
        <v>65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65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6" t="s">
        <v>234</v>
      </c>
      <c r="CN38" s="34">
        <f t="shared" si="17"/>
        <v>257</v>
      </c>
      <c r="CO38" s="21">
        <v>0</v>
      </c>
      <c r="CP38" s="21">
        <v>70</v>
      </c>
      <c r="CQ38" s="21">
        <v>0</v>
      </c>
      <c r="CR38" s="21">
        <v>71</v>
      </c>
      <c r="CS38" s="21">
        <v>0</v>
      </c>
      <c r="CT38" s="21">
        <v>0</v>
      </c>
      <c r="CU38" s="21">
        <v>0</v>
      </c>
      <c r="CV38" s="21">
        <v>72</v>
      </c>
      <c r="CW38" s="21">
        <v>0</v>
      </c>
      <c r="CX38" s="21">
        <v>0</v>
      </c>
      <c r="CY38" s="21">
        <v>44</v>
      </c>
      <c r="CZ38" s="21">
        <v>0</v>
      </c>
      <c r="DA38" s="21">
        <v>0</v>
      </c>
      <c r="DB38" s="21">
        <v>0</v>
      </c>
      <c r="DC38" s="21">
        <v>0</v>
      </c>
      <c r="DD38" s="26" t="s">
        <v>181</v>
      </c>
      <c r="DE38" s="1">
        <f t="shared" si="18"/>
        <v>183</v>
      </c>
      <c r="DF38" s="21">
        <v>0</v>
      </c>
      <c r="DG38" s="21">
        <v>0</v>
      </c>
      <c r="DH38" s="21">
        <v>0</v>
      </c>
      <c r="DI38" s="21">
        <v>0</v>
      </c>
      <c r="DJ38" s="21">
        <v>92</v>
      </c>
      <c r="DK38" s="21">
        <v>0</v>
      </c>
      <c r="DL38" s="21">
        <v>91</v>
      </c>
      <c r="DM38" s="21">
        <v>0</v>
      </c>
      <c r="DN38" s="21">
        <v>0</v>
      </c>
      <c r="DO38" s="21">
        <v>0</v>
      </c>
      <c r="DP38" s="28">
        <v>3</v>
      </c>
    </row>
    <row r="39" spans="1:120" ht="15.75">
      <c r="A39" s="19">
        <v>36</v>
      </c>
      <c r="B39" s="19" t="s">
        <v>235</v>
      </c>
      <c r="C39" s="19" t="s">
        <v>236</v>
      </c>
      <c r="D39" s="21">
        <f t="shared" si="7"/>
        <v>18</v>
      </c>
      <c r="E39" s="13">
        <f t="shared" si="8"/>
        <v>1386</v>
      </c>
      <c r="F39" s="23"/>
      <c r="G39" s="30">
        <f t="shared" si="9"/>
        <v>191</v>
      </c>
      <c r="H39" s="21">
        <v>60</v>
      </c>
      <c r="I39" s="25">
        <v>0</v>
      </c>
      <c r="J39" s="21">
        <v>0</v>
      </c>
      <c r="K39" s="21">
        <v>0</v>
      </c>
      <c r="L39" s="21">
        <v>65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66</v>
      </c>
      <c r="T39" s="21">
        <v>0</v>
      </c>
      <c r="U39" s="21">
        <v>0</v>
      </c>
      <c r="V39" s="21">
        <v>0</v>
      </c>
      <c r="W39" s="21">
        <v>0</v>
      </c>
      <c r="X39" s="26">
        <v>39917</v>
      </c>
      <c r="Y39" s="27">
        <f t="shared" si="10"/>
        <v>135</v>
      </c>
      <c r="Z39" s="21">
        <v>0</v>
      </c>
      <c r="AA39" s="21">
        <v>70</v>
      </c>
      <c r="AB39" s="21">
        <v>65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6">
        <v>39934</v>
      </c>
      <c r="AO39" s="46" t="s">
        <v>190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6"/>
      <c r="BI39" s="38">
        <f>SUM(BJ39:BV39)</f>
        <v>155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92</v>
      </c>
      <c r="BV39" s="21">
        <v>63</v>
      </c>
      <c r="BW39" s="26" t="s">
        <v>122</v>
      </c>
      <c r="BX39" s="39">
        <f t="shared" si="19"/>
        <v>165</v>
      </c>
      <c r="BY39" s="21">
        <v>0</v>
      </c>
      <c r="BZ39" s="21">
        <v>91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0</v>
      </c>
      <c r="CH39" s="21">
        <v>0</v>
      </c>
      <c r="CI39" s="21">
        <v>74</v>
      </c>
      <c r="CJ39" s="21">
        <v>0</v>
      </c>
      <c r="CK39" s="21">
        <v>0</v>
      </c>
      <c r="CL39" s="21">
        <v>0</v>
      </c>
      <c r="CM39" s="26" t="s">
        <v>155</v>
      </c>
      <c r="CN39" s="34">
        <f t="shared" si="17"/>
        <v>519</v>
      </c>
      <c r="CO39" s="21">
        <v>0</v>
      </c>
      <c r="CP39" s="21">
        <v>0</v>
      </c>
      <c r="CQ39" s="21">
        <v>0</v>
      </c>
      <c r="CR39" s="21">
        <v>0</v>
      </c>
      <c r="CS39" s="21">
        <v>84</v>
      </c>
      <c r="CT39" s="21">
        <v>66</v>
      </c>
      <c r="CU39" s="21">
        <v>127</v>
      </c>
      <c r="CV39" s="21">
        <v>0</v>
      </c>
      <c r="CW39" s="21">
        <v>0</v>
      </c>
      <c r="CX39" s="21">
        <v>100</v>
      </c>
      <c r="CY39" s="21">
        <v>0</v>
      </c>
      <c r="CZ39" s="21">
        <v>62</v>
      </c>
      <c r="DA39" s="21">
        <v>0</v>
      </c>
      <c r="DB39" s="21">
        <v>80</v>
      </c>
      <c r="DC39" s="21">
        <v>0</v>
      </c>
      <c r="DD39" s="26" t="s">
        <v>130</v>
      </c>
      <c r="DE39" s="1">
        <f t="shared" si="18"/>
        <v>221</v>
      </c>
      <c r="DF39" s="21">
        <v>85</v>
      </c>
      <c r="DG39" s="21">
        <v>0</v>
      </c>
      <c r="DH39" s="21">
        <v>0</v>
      </c>
      <c r="DI39" s="21">
        <v>0</v>
      </c>
      <c r="DJ39" s="21">
        <v>0</v>
      </c>
      <c r="DK39" s="21">
        <v>0</v>
      </c>
      <c r="DL39" s="21">
        <v>0</v>
      </c>
      <c r="DM39" s="21">
        <v>0</v>
      </c>
      <c r="DN39" s="21">
        <v>73</v>
      </c>
      <c r="DO39" s="21">
        <v>63</v>
      </c>
      <c r="DP39" s="28">
        <v>29</v>
      </c>
    </row>
    <row r="40" spans="1:120" ht="15.75">
      <c r="A40" s="19">
        <v>37</v>
      </c>
      <c r="B40" s="19" t="s">
        <v>237</v>
      </c>
      <c r="C40" s="19" t="s">
        <v>238</v>
      </c>
      <c r="D40" s="21">
        <f t="shared" si="7"/>
        <v>16</v>
      </c>
      <c r="E40" s="13">
        <f t="shared" si="8"/>
        <v>1299</v>
      </c>
      <c r="F40" s="23"/>
      <c r="G40" s="47" t="s">
        <v>190</v>
      </c>
      <c r="H40" s="21">
        <v>0</v>
      </c>
      <c r="I40" s="25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66</v>
      </c>
      <c r="T40" s="21">
        <v>0</v>
      </c>
      <c r="U40" s="21">
        <v>0</v>
      </c>
      <c r="V40" s="21">
        <v>0</v>
      </c>
      <c r="W40" s="21">
        <v>0</v>
      </c>
      <c r="X40" s="26">
        <v>39915</v>
      </c>
      <c r="Y40" s="48" t="s">
        <v>190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6"/>
      <c r="AO40" s="46" t="s">
        <v>190</v>
      </c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6"/>
      <c r="BI40" s="49" t="s">
        <v>190</v>
      </c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6"/>
      <c r="BX40" s="39">
        <f t="shared" si="19"/>
        <v>319</v>
      </c>
      <c r="BY40" s="21">
        <v>0</v>
      </c>
      <c r="BZ40" s="21">
        <v>91</v>
      </c>
      <c r="CA40" s="21">
        <v>0</v>
      </c>
      <c r="CB40" s="21">
        <v>0</v>
      </c>
      <c r="CC40" s="21">
        <v>72</v>
      </c>
      <c r="CD40" s="21">
        <v>0</v>
      </c>
      <c r="CE40" s="21">
        <v>0</v>
      </c>
      <c r="CF40" s="21">
        <v>0</v>
      </c>
      <c r="CG40" s="21">
        <v>82</v>
      </c>
      <c r="CH40" s="21">
        <v>0</v>
      </c>
      <c r="CI40" s="21">
        <v>74</v>
      </c>
      <c r="CJ40" s="21">
        <v>0</v>
      </c>
      <c r="CK40" s="21">
        <v>0</v>
      </c>
      <c r="CL40" s="21">
        <v>0</v>
      </c>
      <c r="CM40" s="26" t="s">
        <v>166</v>
      </c>
      <c r="CN40" s="34">
        <f t="shared" si="17"/>
        <v>541</v>
      </c>
      <c r="CO40" s="21">
        <v>0</v>
      </c>
      <c r="CP40" s="21">
        <v>84</v>
      </c>
      <c r="CQ40" s="21">
        <v>0</v>
      </c>
      <c r="CR40" s="21">
        <v>0</v>
      </c>
      <c r="CS40" s="21">
        <v>84</v>
      </c>
      <c r="CT40" s="21">
        <v>66</v>
      </c>
      <c r="CU40" s="21">
        <v>127</v>
      </c>
      <c r="CV40" s="21">
        <v>0</v>
      </c>
      <c r="CW40" s="21">
        <v>0</v>
      </c>
      <c r="CX40" s="21">
        <v>100</v>
      </c>
      <c r="CY40" s="21">
        <v>0</v>
      </c>
      <c r="CZ40" s="21">
        <v>0</v>
      </c>
      <c r="DA40" s="21">
        <v>0</v>
      </c>
      <c r="DB40" s="21">
        <v>80</v>
      </c>
      <c r="DC40" s="21">
        <v>0</v>
      </c>
      <c r="DD40" s="26" t="s">
        <v>147</v>
      </c>
      <c r="DE40" s="1">
        <f t="shared" si="18"/>
        <v>439</v>
      </c>
      <c r="DF40" s="21">
        <v>85</v>
      </c>
      <c r="DG40" s="21">
        <v>105</v>
      </c>
      <c r="DH40" s="21">
        <v>0</v>
      </c>
      <c r="DI40" s="21">
        <v>0</v>
      </c>
      <c r="DJ40" s="21">
        <v>92</v>
      </c>
      <c r="DK40" s="21">
        <v>0</v>
      </c>
      <c r="DL40" s="21">
        <v>84</v>
      </c>
      <c r="DM40" s="21">
        <v>0</v>
      </c>
      <c r="DN40" s="21">
        <v>73</v>
      </c>
      <c r="DO40" s="21">
        <v>0</v>
      </c>
      <c r="DP40" s="28">
        <v>1</v>
      </c>
    </row>
    <row r="41" spans="1:120" ht="15.75">
      <c r="A41" s="19">
        <v>38</v>
      </c>
      <c r="B41" s="45" t="s">
        <v>239</v>
      </c>
      <c r="C41" s="45" t="s">
        <v>240</v>
      </c>
      <c r="D41" s="21">
        <f t="shared" si="7"/>
        <v>21</v>
      </c>
      <c r="E41" s="13">
        <f t="shared" si="8"/>
        <v>1283</v>
      </c>
      <c r="F41" s="23"/>
      <c r="G41" s="30">
        <f aca="true" t="shared" si="20" ref="G41:G57">SUM(H41:W41)</f>
        <v>249</v>
      </c>
      <c r="H41" s="21">
        <v>0</v>
      </c>
      <c r="I41" s="25">
        <v>0</v>
      </c>
      <c r="J41" s="21">
        <v>63</v>
      </c>
      <c r="K41" s="21">
        <v>0</v>
      </c>
      <c r="L41" s="21">
        <v>56</v>
      </c>
      <c r="M41" s="21">
        <v>0</v>
      </c>
      <c r="N41" s="21">
        <v>58</v>
      </c>
      <c r="O41" s="21">
        <v>0</v>
      </c>
      <c r="P41" s="21">
        <v>0</v>
      </c>
      <c r="Q41" s="21">
        <v>72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6">
        <v>39904</v>
      </c>
      <c r="Y41" s="27">
        <f aca="true" t="shared" si="21" ref="Y41:Y50">SUM(Z41:AM41)</f>
        <v>319</v>
      </c>
      <c r="Z41" s="21">
        <v>0</v>
      </c>
      <c r="AA41" s="21">
        <v>70</v>
      </c>
      <c r="AB41" s="21">
        <v>0</v>
      </c>
      <c r="AC41" s="21">
        <v>51</v>
      </c>
      <c r="AD41" s="21">
        <v>0</v>
      </c>
      <c r="AE41" s="21">
        <v>0</v>
      </c>
      <c r="AF41" s="21">
        <v>58</v>
      </c>
      <c r="AG41" s="21">
        <v>0</v>
      </c>
      <c r="AH41" s="21">
        <v>0</v>
      </c>
      <c r="AI41" s="21">
        <v>0</v>
      </c>
      <c r="AJ41" s="21">
        <v>69</v>
      </c>
      <c r="AK41" s="21">
        <v>0</v>
      </c>
      <c r="AL41" s="21">
        <v>71</v>
      </c>
      <c r="AM41" s="21">
        <v>0</v>
      </c>
      <c r="AN41" s="26">
        <v>39939</v>
      </c>
      <c r="AO41" s="37">
        <f aca="true" t="shared" si="22" ref="AO41:AO48">SUM(AP41:BG41)</f>
        <v>244</v>
      </c>
      <c r="AP41" s="21">
        <v>0</v>
      </c>
      <c r="AQ41" s="21">
        <v>0</v>
      </c>
      <c r="AR41" s="21">
        <v>60</v>
      </c>
      <c r="AS41" s="21">
        <v>0</v>
      </c>
      <c r="AT41" s="21">
        <v>0</v>
      </c>
      <c r="AU41" s="21">
        <v>82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51</v>
      </c>
      <c r="BE41" s="21">
        <v>0</v>
      </c>
      <c r="BF41" s="21">
        <v>0</v>
      </c>
      <c r="BG41" s="21">
        <v>51</v>
      </c>
      <c r="BH41" s="26" t="s">
        <v>127</v>
      </c>
      <c r="BI41" s="38">
        <f>SUM(BJ41:BV41)</f>
        <v>113</v>
      </c>
      <c r="BJ41" s="21">
        <v>0</v>
      </c>
      <c r="BK41" s="21">
        <v>0</v>
      </c>
      <c r="BL41" s="21">
        <v>0</v>
      </c>
      <c r="BM41" s="21">
        <v>50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63</v>
      </c>
      <c r="BW41" s="26" t="s">
        <v>128</v>
      </c>
      <c r="BX41" s="39">
        <f t="shared" si="19"/>
        <v>43</v>
      </c>
      <c r="BY41" s="21">
        <v>0</v>
      </c>
      <c r="BZ41" s="21">
        <v>0</v>
      </c>
      <c r="CA41" s="21">
        <v>43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6" t="s">
        <v>155</v>
      </c>
      <c r="CN41" s="34">
        <f t="shared" si="17"/>
        <v>197</v>
      </c>
      <c r="CO41" s="21">
        <v>0</v>
      </c>
      <c r="CP41" s="21">
        <v>0</v>
      </c>
      <c r="CQ41" s="21">
        <v>0</v>
      </c>
      <c r="CR41" s="21">
        <v>0</v>
      </c>
      <c r="CS41" s="21">
        <v>0</v>
      </c>
      <c r="CT41" s="21">
        <v>66</v>
      </c>
      <c r="CU41" s="21">
        <v>0</v>
      </c>
      <c r="CV41" s="21">
        <v>0</v>
      </c>
      <c r="CW41" s="21">
        <v>65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66</v>
      </c>
      <c r="DD41" s="26" t="s">
        <v>135</v>
      </c>
      <c r="DE41" s="1">
        <f t="shared" si="18"/>
        <v>118</v>
      </c>
      <c r="DF41" s="21">
        <v>0</v>
      </c>
      <c r="DG41" s="21">
        <v>50</v>
      </c>
      <c r="DH41" s="21">
        <v>0</v>
      </c>
      <c r="DI41" s="21">
        <v>0</v>
      </c>
      <c r="DJ41" s="21">
        <v>0</v>
      </c>
      <c r="DK41" s="21">
        <v>68</v>
      </c>
      <c r="DL41" s="21">
        <v>0</v>
      </c>
      <c r="DM41" s="21">
        <v>0</v>
      </c>
      <c r="DN41" s="21">
        <v>0</v>
      </c>
      <c r="DO41" s="21">
        <v>0</v>
      </c>
      <c r="DP41" s="28">
        <v>1</v>
      </c>
    </row>
    <row r="42" spans="1:120" ht="15.75">
      <c r="A42" s="19">
        <v>39</v>
      </c>
      <c r="B42" s="19" t="s">
        <v>241</v>
      </c>
      <c r="C42" s="19" t="s">
        <v>242</v>
      </c>
      <c r="D42" s="21">
        <f t="shared" si="7"/>
        <v>12</v>
      </c>
      <c r="E42" s="13">
        <f t="shared" si="8"/>
        <v>1165</v>
      </c>
      <c r="F42" s="23"/>
      <c r="G42" s="30">
        <f t="shared" si="20"/>
        <v>366</v>
      </c>
      <c r="H42" s="21">
        <v>0</v>
      </c>
      <c r="I42" s="25">
        <v>0</v>
      </c>
      <c r="J42" s="21">
        <v>0</v>
      </c>
      <c r="K42" s="21">
        <v>0</v>
      </c>
      <c r="L42" s="21">
        <v>0</v>
      </c>
      <c r="M42" s="21">
        <v>72</v>
      </c>
      <c r="N42" s="21">
        <v>0</v>
      </c>
      <c r="O42" s="21">
        <v>87</v>
      </c>
      <c r="P42" s="21">
        <v>0</v>
      </c>
      <c r="Q42" s="21">
        <v>0</v>
      </c>
      <c r="R42" s="21">
        <v>115</v>
      </c>
      <c r="S42" s="21">
        <v>0</v>
      </c>
      <c r="T42" s="21">
        <v>0</v>
      </c>
      <c r="U42" s="21">
        <v>0</v>
      </c>
      <c r="V42" s="21">
        <v>0</v>
      </c>
      <c r="W42" s="21">
        <v>92</v>
      </c>
      <c r="X42" s="26">
        <v>39910</v>
      </c>
      <c r="Y42" s="27">
        <f t="shared" si="21"/>
        <v>328</v>
      </c>
      <c r="Z42" s="21">
        <v>145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90</v>
      </c>
      <c r="AG42" s="21">
        <v>0</v>
      </c>
      <c r="AH42" s="21">
        <v>0</v>
      </c>
      <c r="AI42" s="21">
        <v>0</v>
      </c>
      <c r="AJ42" s="21">
        <v>93</v>
      </c>
      <c r="AK42" s="21">
        <v>0</v>
      </c>
      <c r="AL42" s="21">
        <v>0</v>
      </c>
      <c r="AM42" s="21">
        <v>0</v>
      </c>
      <c r="AN42" s="26">
        <v>39934</v>
      </c>
      <c r="AO42" s="37">
        <f t="shared" si="22"/>
        <v>277</v>
      </c>
      <c r="AP42" s="21">
        <v>0</v>
      </c>
      <c r="AQ42" s="21">
        <v>0</v>
      </c>
      <c r="AR42" s="21">
        <v>85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100</v>
      </c>
      <c r="BA42" s="21">
        <v>0</v>
      </c>
      <c r="BB42" s="21">
        <v>0</v>
      </c>
      <c r="BC42" s="21">
        <v>0</v>
      </c>
      <c r="BD42" s="21">
        <v>92</v>
      </c>
      <c r="BE42" s="21">
        <v>0</v>
      </c>
      <c r="BF42" s="21">
        <v>0</v>
      </c>
      <c r="BG42" s="21">
        <v>0</v>
      </c>
      <c r="BH42" s="26" t="s">
        <v>179</v>
      </c>
      <c r="BI42" s="38">
        <f>SUM(BJ42:BV42)</f>
        <v>109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109</v>
      </c>
      <c r="BW42" s="26" t="s">
        <v>243</v>
      </c>
      <c r="BX42" s="39">
        <f t="shared" si="19"/>
        <v>85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85</v>
      </c>
      <c r="CM42" s="26" t="s">
        <v>243</v>
      </c>
      <c r="CN42" s="42" t="s">
        <v>190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6" t="s">
        <v>243</v>
      </c>
      <c r="DE42" s="41" t="s">
        <v>190</v>
      </c>
      <c r="DF42" s="21">
        <v>0</v>
      </c>
      <c r="DG42" s="21">
        <v>0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28">
        <v>7</v>
      </c>
    </row>
    <row r="43" spans="1:120" ht="15.75">
      <c r="A43" s="19">
        <v>40</v>
      </c>
      <c r="B43" s="45" t="s">
        <v>244</v>
      </c>
      <c r="C43" s="45" t="s">
        <v>245</v>
      </c>
      <c r="D43" s="21">
        <f t="shared" si="7"/>
        <v>22</v>
      </c>
      <c r="E43" s="13">
        <f t="shared" si="8"/>
        <v>1076</v>
      </c>
      <c r="F43" s="23"/>
      <c r="G43" s="30">
        <f t="shared" si="20"/>
        <v>83</v>
      </c>
      <c r="H43" s="21">
        <v>0</v>
      </c>
      <c r="I43" s="25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40</v>
      </c>
      <c r="P43" s="21">
        <v>0</v>
      </c>
      <c r="Q43" s="21">
        <v>43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6">
        <v>39906</v>
      </c>
      <c r="Y43" s="27">
        <f t="shared" si="21"/>
        <v>242</v>
      </c>
      <c r="Z43" s="21">
        <v>0</v>
      </c>
      <c r="AA43" s="21">
        <v>46</v>
      </c>
      <c r="AB43" s="21">
        <v>0</v>
      </c>
      <c r="AC43" s="21">
        <v>0</v>
      </c>
      <c r="AD43" s="21">
        <v>51</v>
      </c>
      <c r="AE43" s="21">
        <v>0</v>
      </c>
      <c r="AF43" s="21">
        <v>44</v>
      </c>
      <c r="AG43" s="21">
        <v>0</v>
      </c>
      <c r="AH43" s="21">
        <v>0</v>
      </c>
      <c r="AI43" s="21">
        <v>51</v>
      </c>
      <c r="AJ43" s="21">
        <v>0</v>
      </c>
      <c r="AK43" s="21">
        <v>0</v>
      </c>
      <c r="AL43" s="21">
        <v>50</v>
      </c>
      <c r="AM43" s="21">
        <v>0</v>
      </c>
      <c r="AN43" s="26">
        <v>39935</v>
      </c>
      <c r="AO43" s="37">
        <f t="shared" si="22"/>
        <v>196</v>
      </c>
      <c r="AP43" s="21">
        <v>0</v>
      </c>
      <c r="AQ43" s="21">
        <v>53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44</v>
      </c>
      <c r="AZ43" s="21">
        <v>0</v>
      </c>
      <c r="BA43" s="21">
        <v>0</v>
      </c>
      <c r="BB43" s="21">
        <v>0</v>
      </c>
      <c r="BC43" s="21">
        <v>48</v>
      </c>
      <c r="BD43" s="21">
        <v>51</v>
      </c>
      <c r="BE43" s="21">
        <v>0</v>
      </c>
      <c r="BF43" s="21">
        <v>0</v>
      </c>
      <c r="BG43" s="21">
        <v>0</v>
      </c>
      <c r="BH43" s="26" t="s">
        <v>199</v>
      </c>
      <c r="BI43" s="49" t="s">
        <v>190</v>
      </c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6"/>
      <c r="BX43" s="39">
        <f t="shared" si="19"/>
        <v>148</v>
      </c>
      <c r="BY43" s="21">
        <v>0</v>
      </c>
      <c r="BZ43" s="21">
        <v>46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52</v>
      </c>
      <c r="CJ43" s="21">
        <v>0</v>
      </c>
      <c r="CK43" s="21">
        <v>50</v>
      </c>
      <c r="CL43" s="21">
        <v>0</v>
      </c>
      <c r="CM43" s="26" t="s">
        <v>160</v>
      </c>
      <c r="CN43" s="34">
        <f>SUM(CO43:DC43)</f>
        <v>208</v>
      </c>
      <c r="CO43" s="21">
        <v>0</v>
      </c>
      <c r="CP43" s="21">
        <v>51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51</v>
      </c>
      <c r="CW43" s="21">
        <v>0</v>
      </c>
      <c r="CX43" s="21">
        <v>0</v>
      </c>
      <c r="CY43" s="21">
        <v>56</v>
      </c>
      <c r="CZ43" s="21">
        <v>0</v>
      </c>
      <c r="DA43" s="21">
        <v>0</v>
      </c>
      <c r="DB43" s="21">
        <v>50</v>
      </c>
      <c r="DC43" s="21">
        <v>0</v>
      </c>
      <c r="DD43" s="26" t="s">
        <v>130</v>
      </c>
      <c r="DE43" s="1">
        <f>SUM(DF43:DO43)</f>
        <v>199</v>
      </c>
      <c r="DF43" s="21">
        <v>46</v>
      </c>
      <c r="DG43" s="21">
        <v>52</v>
      </c>
      <c r="DH43" s="21">
        <v>0</v>
      </c>
      <c r="DI43" s="21">
        <v>0</v>
      </c>
      <c r="DJ43" s="21">
        <v>0</v>
      </c>
      <c r="DK43" s="21">
        <v>0</v>
      </c>
      <c r="DL43" s="21">
        <v>45</v>
      </c>
      <c r="DM43" s="21">
        <v>0</v>
      </c>
      <c r="DN43" s="21">
        <v>56</v>
      </c>
      <c r="DO43" s="21">
        <v>0</v>
      </c>
      <c r="DP43" s="28">
        <v>12</v>
      </c>
    </row>
    <row r="44" spans="1:120" ht="15.75">
      <c r="A44" s="19">
        <v>41</v>
      </c>
      <c r="B44" s="45" t="s">
        <v>229</v>
      </c>
      <c r="C44" s="45" t="s">
        <v>246</v>
      </c>
      <c r="D44" s="21">
        <f t="shared" si="7"/>
        <v>15</v>
      </c>
      <c r="E44" s="13">
        <f t="shared" si="8"/>
        <v>1029</v>
      </c>
      <c r="F44" s="23"/>
      <c r="G44" s="30">
        <f t="shared" si="20"/>
        <v>245</v>
      </c>
      <c r="H44" s="21">
        <v>60</v>
      </c>
      <c r="I44" s="25">
        <v>0</v>
      </c>
      <c r="J44" s="21">
        <v>63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72</v>
      </c>
      <c r="R44" s="21">
        <v>0</v>
      </c>
      <c r="S44" s="21">
        <v>50</v>
      </c>
      <c r="T44" s="21">
        <v>0</v>
      </c>
      <c r="U44" s="21">
        <v>0</v>
      </c>
      <c r="V44" s="21">
        <v>0</v>
      </c>
      <c r="W44" s="21">
        <v>0</v>
      </c>
      <c r="X44" s="26">
        <v>39917</v>
      </c>
      <c r="Y44" s="27">
        <f t="shared" si="21"/>
        <v>111</v>
      </c>
      <c r="Z44" s="21">
        <v>0</v>
      </c>
      <c r="AA44" s="21">
        <v>46</v>
      </c>
      <c r="AB44" s="21">
        <v>65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6">
        <v>39939</v>
      </c>
      <c r="AO44" s="37">
        <f t="shared" si="22"/>
        <v>85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85</v>
      </c>
      <c r="BD44" s="21">
        <v>0</v>
      </c>
      <c r="BE44" s="21">
        <v>0</v>
      </c>
      <c r="BF44" s="21">
        <v>0</v>
      </c>
      <c r="BG44" s="21">
        <v>0</v>
      </c>
      <c r="BH44" s="26" t="s">
        <v>247</v>
      </c>
      <c r="BI44" s="38">
        <f>SUM(BJ44:BV44)</f>
        <v>63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63</v>
      </c>
      <c r="BW44" s="26" t="s">
        <v>122</v>
      </c>
      <c r="BX44" s="39">
        <f t="shared" si="19"/>
        <v>165</v>
      </c>
      <c r="BY44" s="21">
        <v>0</v>
      </c>
      <c r="BZ44" s="21">
        <v>91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74</v>
      </c>
      <c r="CJ44" s="21">
        <v>0</v>
      </c>
      <c r="CK44" s="21">
        <v>0</v>
      </c>
      <c r="CL44" s="21">
        <v>0</v>
      </c>
      <c r="CM44" s="26" t="s">
        <v>155</v>
      </c>
      <c r="CN44" s="34">
        <f>SUM(CO44:DC44)</f>
        <v>297</v>
      </c>
      <c r="CO44" s="21">
        <v>0</v>
      </c>
      <c r="CP44" s="21">
        <v>0</v>
      </c>
      <c r="CQ44" s="21">
        <v>0</v>
      </c>
      <c r="CR44" s="21">
        <v>0</v>
      </c>
      <c r="CS44" s="21">
        <v>84</v>
      </c>
      <c r="CT44" s="21">
        <v>66</v>
      </c>
      <c r="CU44" s="21">
        <v>72</v>
      </c>
      <c r="CV44" s="21">
        <v>0</v>
      </c>
      <c r="CW44" s="21">
        <v>0</v>
      </c>
      <c r="CX44" s="21">
        <v>75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26" t="s">
        <v>130</v>
      </c>
      <c r="DE44" s="1">
        <f>SUM(DF44:DO44)</f>
        <v>63</v>
      </c>
      <c r="DF44" s="21">
        <v>0</v>
      </c>
      <c r="DG44" s="21">
        <v>0</v>
      </c>
      <c r="DH44" s="21">
        <v>0</v>
      </c>
      <c r="DI44" s="21">
        <v>0</v>
      </c>
      <c r="DJ44" s="21">
        <v>0</v>
      </c>
      <c r="DK44" s="21">
        <v>0</v>
      </c>
      <c r="DL44" s="21">
        <v>0</v>
      </c>
      <c r="DM44" s="21">
        <v>0</v>
      </c>
      <c r="DN44" s="21">
        <v>0</v>
      </c>
      <c r="DO44" s="21">
        <v>63</v>
      </c>
      <c r="DP44" s="28">
        <v>19</v>
      </c>
    </row>
    <row r="45" spans="1:120" ht="15.75">
      <c r="A45" s="19">
        <v>42</v>
      </c>
      <c r="B45" s="19" t="s">
        <v>248</v>
      </c>
      <c r="C45" s="19" t="s">
        <v>192</v>
      </c>
      <c r="D45" s="21">
        <f t="shared" si="7"/>
        <v>11</v>
      </c>
      <c r="E45" s="13">
        <f t="shared" si="8"/>
        <v>1014</v>
      </c>
      <c r="F45" s="23"/>
      <c r="G45" s="30">
        <f t="shared" si="20"/>
        <v>347</v>
      </c>
      <c r="H45" s="21">
        <v>0</v>
      </c>
      <c r="I45" s="25">
        <v>0</v>
      </c>
      <c r="J45" s="21">
        <v>0</v>
      </c>
      <c r="K45" s="21">
        <v>73</v>
      </c>
      <c r="L45" s="21">
        <v>0</v>
      </c>
      <c r="M45" s="21">
        <v>72</v>
      </c>
      <c r="N45" s="21">
        <v>0</v>
      </c>
      <c r="O45" s="21">
        <v>87</v>
      </c>
      <c r="P45" s="21">
        <v>0</v>
      </c>
      <c r="Q45" s="21">
        <v>0</v>
      </c>
      <c r="R45" s="21">
        <v>115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6">
        <v>39902</v>
      </c>
      <c r="Y45" s="27">
        <f t="shared" si="21"/>
        <v>285</v>
      </c>
      <c r="Z45" s="21">
        <v>0</v>
      </c>
      <c r="AA45" s="21">
        <v>0</v>
      </c>
      <c r="AB45" s="21">
        <v>100</v>
      </c>
      <c r="AC45" s="21">
        <v>0</v>
      </c>
      <c r="AD45" s="21">
        <v>0</v>
      </c>
      <c r="AE45" s="21">
        <v>92</v>
      </c>
      <c r="AF45" s="21">
        <v>0</v>
      </c>
      <c r="AG45" s="21">
        <v>0</v>
      </c>
      <c r="AH45" s="21">
        <v>0</v>
      </c>
      <c r="AI45" s="21">
        <v>0</v>
      </c>
      <c r="AJ45" s="21">
        <v>93</v>
      </c>
      <c r="AK45" s="21">
        <v>0</v>
      </c>
      <c r="AL45" s="21">
        <v>0</v>
      </c>
      <c r="AM45" s="21">
        <v>0</v>
      </c>
      <c r="AN45" s="26">
        <v>39937</v>
      </c>
      <c r="AO45" s="37">
        <f t="shared" si="22"/>
        <v>183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92</v>
      </c>
      <c r="BE45" s="21">
        <v>0</v>
      </c>
      <c r="BF45" s="21">
        <v>0</v>
      </c>
      <c r="BG45" s="21">
        <v>91</v>
      </c>
      <c r="BH45" s="26" t="s">
        <v>127</v>
      </c>
      <c r="BI45" s="38">
        <f>SUM(BJ45:BV45)</f>
        <v>199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90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109</v>
      </c>
      <c r="BW45" s="26" t="s">
        <v>213</v>
      </c>
      <c r="BX45" s="39">
        <f t="shared" si="19"/>
        <v>0</v>
      </c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6"/>
      <c r="CN45" s="34">
        <f>SUM(CO45:DC45)</f>
        <v>0</v>
      </c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6"/>
      <c r="DE45" s="1">
        <f>SUM(DF45:DO45)</f>
        <v>0</v>
      </c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8">
        <v>5</v>
      </c>
    </row>
    <row r="46" spans="1:120" ht="15.75">
      <c r="A46" s="19">
        <v>43</v>
      </c>
      <c r="B46" s="19" t="s">
        <v>249</v>
      </c>
      <c r="C46" s="19" t="s">
        <v>250</v>
      </c>
      <c r="D46" s="21">
        <f t="shared" si="7"/>
        <v>12</v>
      </c>
      <c r="E46" s="13">
        <f t="shared" si="8"/>
        <v>964</v>
      </c>
      <c r="F46" s="23"/>
      <c r="G46" s="30">
        <f t="shared" si="20"/>
        <v>637</v>
      </c>
      <c r="H46" s="21">
        <v>60</v>
      </c>
      <c r="I46" s="21">
        <v>70</v>
      </c>
      <c r="J46" s="21">
        <v>86</v>
      </c>
      <c r="K46" s="21">
        <v>73</v>
      </c>
      <c r="L46" s="21">
        <v>85</v>
      </c>
      <c r="M46" s="21">
        <v>0</v>
      </c>
      <c r="N46" s="21">
        <v>73</v>
      </c>
      <c r="O46" s="21">
        <v>0</v>
      </c>
      <c r="P46" s="21">
        <v>0</v>
      </c>
      <c r="Q46" s="21">
        <v>75</v>
      </c>
      <c r="R46" s="21">
        <v>115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6">
        <v>39902</v>
      </c>
      <c r="Y46" s="27">
        <f t="shared" si="21"/>
        <v>75</v>
      </c>
      <c r="Z46" s="21">
        <v>0</v>
      </c>
      <c r="AA46" s="21">
        <v>75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6">
        <v>39943</v>
      </c>
      <c r="AO46" s="37">
        <f t="shared" si="22"/>
        <v>168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85</v>
      </c>
      <c r="BD46" s="21">
        <v>0</v>
      </c>
      <c r="BE46" s="21">
        <v>0</v>
      </c>
      <c r="BF46" s="21">
        <v>83</v>
      </c>
      <c r="BG46" s="21">
        <v>0</v>
      </c>
      <c r="BH46" s="26" t="s">
        <v>127</v>
      </c>
      <c r="BI46" s="38">
        <f>SUM(BJ46:BV46)</f>
        <v>84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84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6" t="s">
        <v>195</v>
      </c>
      <c r="BX46" s="43" t="s">
        <v>190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6" t="s">
        <v>251</v>
      </c>
      <c r="CN46" s="42" t="s">
        <v>190</v>
      </c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6"/>
      <c r="DE46" s="41" t="s">
        <v>190</v>
      </c>
      <c r="DF46" s="21">
        <v>0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21">
        <v>0</v>
      </c>
      <c r="DO46" s="21">
        <v>0</v>
      </c>
      <c r="DP46" s="28">
        <v>1</v>
      </c>
    </row>
    <row r="47" spans="1:120" ht="15.75">
      <c r="A47" s="19">
        <v>44</v>
      </c>
      <c r="B47" s="19" t="s">
        <v>252</v>
      </c>
      <c r="C47" s="19" t="s">
        <v>253</v>
      </c>
      <c r="D47" s="21">
        <f t="shared" si="7"/>
        <v>13</v>
      </c>
      <c r="E47" s="13">
        <f t="shared" si="8"/>
        <v>930</v>
      </c>
      <c r="F47" s="23"/>
      <c r="G47" s="30">
        <f t="shared" si="20"/>
        <v>247</v>
      </c>
      <c r="H47" s="21">
        <v>0</v>
      </c>
      <c r="I47" s="25">
        <v>0</v>
      </c>
      <c r="J47" s="21">
        <v>63</v>
      </c>
      <c r="K47" s="21">
        <v>0</v>
      </c>
      <c r="L47" s="21">
        <v>56</v>
      </c>
      <c r="M47" s="21">
        <v>0</v>
      </c>
      <c r="N47" s="21">
        <v>58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70</v>
      </c>
      <c r="V47" s="21">
        <v>0</v>
      </c>
      <c r="W47" s="21">
        <v>0</v>
      </c>
      <c r="X47" s="26">
        <v>39908</v>
      </c>
      <c r="Y47" s="27">
        <f t="shared" si="21"/>
        <v>123</v>
      </c>
      <c r="Z47" s="21">
        <v>0</v>
      </c>
      <c r="AA47" s="21">
        <v>0</v>
      </c>
      <c r="AB47" s="21">
        <v>65</v>
      </c>
      <c r="AC47" s="21">
        <v>0</v>
      </c>
      <c r="AD47" s="21">
        <v>0</v>
      </c>
      <c r="AE47" s="21">
        <v>0</v>
      </c>
      <c r="AF47" s="21">
        <v>58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6">
        <v>39939</v>
      </c>
      <c r="AO47" s="37">
        <f t="shared" si="22"/>
        <v>70</v>
      </c>
      <c r="AP47" s="21">
        <v>70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6" t="s">
        <v>254</v>
      </c>
      <c r="BI47" s="49" t="s">
        <v>190</v>
      </c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6"/>
      <c r="BX47" s="43" t="s">
        <v>190</v>
      </c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6"/>
      <c r="CN47" s="34">
        <f>SUM(CO47:DC47)</f>
        <v>399</v>
      </c>
      <c r="CO47" s="21">
        <v>0</v>
      </c>
      <c r="CP47" s="21">
        <v>70</v>
      </c>
      <c r="CQ47" s="21">
        <v>0</v>
      </c>
      <c r="CR47" s="21">
        <v>114</v>
      </c>
      <c r="CS47" s="21">
        <v>0</v>
      </c>
      <c r="CT47" s="21">
        <v>0</v>
      </c>
      <c r="CU47" s="21">
        <v>0</v>
      </c>
      <c r="CV47" s="21">
        <v>72</v>
      </c>
      <c r="CW47" s="21">
        <v>0</v>
      </c>
      <c r="CX47" s="21">
        <v>0</v>
      </c>
      <c r="CY47" s="21">
        <v>44</v>
      </c>
      <c r="CZ47" s="21">
        <v>0</v>
      </c>
      <c r="DA47" s="21">
        <v>99</v>
      </c>
      <c r="DB47" s="21">
        <v>0</v>
      </c>
      <c r="DC47" s="21">
        <v>0</v>
      </c>
      <c r="DD47" s="26" t="s">
        <v>181</v>
      </c>
      <c r="DE47" s="1">
        <f>SUM(DF47:DO47)</f>
        <v>91</v>
      </c>
      <c r="DF47" s="21">
        <v>0</v>
      </c>
      <c r="DG47" s="21">
        <v>0</v>
      </c>
      <c r="DH47" s="21">
        <v>0</v>
      </c>
      <c r="DI47" s="21">
        <v>0</v>
      </c>
      <c r="DJ47" s="21">
        <v>0</v>
      </c>
      <c r="DK47" s="21">
        <v>0</v>
      </c>
      <c r="DL47" s="21">
        <v>91</v>
      </c>
      <c r="DM47" s="21">
        <v>0</v>
      </c>
      <c r="DN47" s="21">
        <v>0</v>
      </c>
      <c r="DO47" s="21">
        <v>0</v>
      </c>
      <c r="DP47" s="28">
        <v>2</v>
      </c>
    </row>
    <row r="48" spans="1:120" ht="15.75">
      <c r="A48" s="19">
        <v>45</v>
      </c>
      <c r="B48" s="19" t="s">
        <v>255</v>
      </c>
      <c r="C48" s="19" t="s">
        <v>256</v>
      </c>
      <c r="D48" s="21">
        <f t="shared" si="7"/>
        <v>14</v>
      </c>
      <c r="E48" s="13">
        <f t="shared" si="8"/>
        <v>915</v>
      </c>
      <c r="F48" s="23"/>
      <c r="G48" s="30">
        <f t="shared" si="20"/>
        <v>196</v>
      </c>
      <c r="H48" s="21">
        <v>0</v>
      </c>
      <c r="I48" s="25">
        <v>0</v>
      </c>
      <c r="J48" s="21">
        <v>0</v>
      </c>
      <c r="K48" s="21">
        <v>65</v>
      </c>
      <c r="L48" s="21">
        <v>0</v>
      </c>
      <c r="M48" s="21">
        <v>65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66</v>
      </c>
      <c r="T48" s="21">
        <v>0</v>
      </c>
      <c r="U48" s="21">
        <v>0</v>
      </c>
      <c r="V48" s="21">
        <v>0</v>
      </c>
      <c r="W48" s="21">
        <v>0</v>
      </c>
      <c r="X48" s="26">
        <v>39917</v>
      </c>
      <c r="Y48" s="27">
        <f t="shared" si="21"/>
        <v>127</v>
      </c>
      <c r="Z48" s="21">
        <v>0</v>
      </c>
      <c r="AA48" s="21">
        <v>0</v>
      </c>
      <c r="AB48" s="21">
        <v>65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62</v>
      </c>
      <c r="AN48" s="26">
        <v>39949</v>
      </c>
      <c r="AO48" s="37">
        <f t="shared" si="22"/>
        <v>130</v>
      </c>
      <c r="AP48" s="21">
        <v>0</v>
      </c>
      <c r="AQ48" s="21">
        <v>0</v>
      </c>
      <c r="AR48" s="21">
        <v>60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70</v>
      </c>
      <c r="BE48" s="21">
        <v>0</v>
      </c>
      <c r="BF48" s="21">
        <v>0</v>
      </c>
      <c r="BG48" s="21">
        <v>0</v>
      </c>
      <c r="BH48" s="26" t="s">
        <v>128</v>
      </c>
      <c r="BI48" s="38">
        <f>SUM(BJ48:BV48)</f>
        <v>207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70</v>
      </c>
      <c r="BQ48" s="21">
        <v>0</v>
      </c>
      <c r="BR48" s="21">
        <v>0</v>
      </c>
      <c r="BS48" s="21">
        <v>74</v>
      </c>
      <c r="BT48" s="21">
        <v>0</v>
      </c>
      <c r="BU48" s="21">
        <v>0</v>
      </c>
      <c r="BV48" s="21">
        <v>63</v>
      </c>
      <c r="BW48" s="26" t="s">
        <v>128</v>
      </c>
      <c r="BX48" s="39">
        <f>SUM(BY48:CL48)</f>
        <v>65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65</v>
      </c>
      <c r="CM48" s="26" t="s">
        <v>257</v>
      </c>
      <c r="CN48" s="34">
        <f>SUM(CO48:DC48)</f>
        <v>138</v>
      </c>
      <c r="CO48" s="21">
        <v>0</v>
      </c>
      <c r="CP48" s="21">
        <v>0</v>
      </c>
      <c r="CQ48" s="21">
        <v>73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65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21">
        <v>0</v>
      </c>
      <c r="DD48" s="26" t="s">
        <v>258</v>
      </c>
      <c r="DE48" s="1">
        <f>SUM(DF48:DO48)</f>
        <v>52</v>
      </c>
      <c r="DF48" s="21">
        <v>0</v>
      </c>
      <c r="DG48" s="21">
        <v>52</v>
      </c>
      <c r="DH48" s="21">
        <v>0</v>
      </c>
      <c r="DI48" s="21">
        <v>0</v>
      </c>
      <c r="DJ48" s="21">
        <v>0</v>
      </c>
      <c r="DK48" s="21">
        <v>0</v>
      </c>
      <c r="DL48" s="21">
        <v>0</v>
      </c>
      <c r="DM48" s="21">
        <v>0</v>
      </c>
      <c r="DN48" s="21">
        <v>0</v>
      </c>
      <c r="DO48" s="21">
        <v>0</v>
      </c>
      <c r="DP48" s="28">
        <v>2</v>
      </c>
    </row>
    <row r="49" spans="1:120" ht="15.75">
      <c r="A49" s="19">
        <v>46</v>
      </c>
      <c r="B49" s="19" t="s">
        <v>252</v>
      </c>
      <c r="C49" s="19" t="s">
        <v>259</v>
      </c>
      <c r="D49" s="21">
        <f t="shared" si="7"/>
        <v>11</v>
      </c>
      <c r="E49" s="13">
        <f t="shared" si="8"/>
        <v>898</v>
      </c>
      <c r="F49" s="23"/>
      <c r="G49" s="30">
        <f t="shared" si="20"/>
        <v>140</v>
      </c>
      <c r="H49" s="21">
        <v>0</v>
      </c>
      <c r="I49" s="25">
        <v>0</v>
      </c>
      <c r="J49" s="21">
        <v>0</v>
      </c>
      <c r="K49" s="21">
        <v>0</v>
      </c>
      <c r="L49" s="21">
        <v>65</v>
      </c>
      <c r="M49" s="21">
        <v>0</v>
      </c>
      <c r="N49" s="21">
        <v>0</v>
      </c>
      <c r="O49" s="21">
        <v>0</v>
      </c>
      <c r="P49" s="21">
        <v>0</v>
      </c>
      <c r="Q49" s="21">
        <v>75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6">
        <v>39908</v>
      </c>
      <c r="Y49" s="27">
        <f t="shared" si="21"/>
        <v>232</v>
      </c>
      <c r="Z49" s="21">
        <v>0</v>
      </c>
      <c r="AA49" s="21">
        <v>75</v>
      </c>
      <c r="AB49" s="21">
        <v>0</v>
      </c>
      <c r="AC49" s="21">
        <v>92</v>
      </c>
      <c r="AD49" s="21">
        <v>0</v>
      </c>
      <c r="AE49" s="21">
        <v>0</v>
      </c>
      <c r="AF49" s="21">
        <v>65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6">
        <v>39978</v>
      </c>
      <c r="AO49" s="46" t="s">
        <v>190</v>
      </c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6"/>
      <c r="BI49" s="49" t="s">
        <v>190</v>
      </c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6"/>
      <c r="BX49" s="39">
        <f>SUM(BY49:CL49)</f>
        <v>72</v>
      </c>
      <c r="BY49" s="21">
        <v>0</v>
      </c>
      <c r="BZ49" s="21">
        <v>0</v>
      </c>
      <c r="CA49" s="21">
        <v>0</v>
      </c>
      <c r="CB49" s="21">
        <v>0</v>
      </c>
      <c r="CC49" s="21">
        <v>72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6" t="s">
        <v>258</v>
      </c>
      <c r="CN49" s="34">
        <f>SUM(CO49:DC49)</f>
        <v>362</v>
      </c>
      <c r="CO49" s="21">
        <v>0</v>
      </c>
      <c r="CP49" s="21">
        <v>84</v>
      </c>
      <c r="CQ49" s="21">
        <v>0</v>
      </c>
      <c r="CR49" s="21">
        <v>114</v>
      </c>
      <c r="CS49" s="21">
        <v>0</v>
      </c>
      <c r="CT49" s="21">
        <v>0</v>
      </c>
      <c r="CU49" s="21">
        <v>0</v>
      </c>
      <c r="CV49" s="21">
        <v>0</v>
      </c>
      <c r="CW49" s="21">
        <v>65</v>
      </c>
      <c r="CX49" s="21">
        <v>0</v>
      </c>
      <c r="CY49" s="21">
        <v>0</v>
      </c>
      <c r="CZ49" s="21">
        <v>0</v>
      </c>
      <c r="DA49" s="21">
        <v>99</v>
      </c>
      <c r="DB49" s="21">
        <v>0</v>
      </c>
      <c r="DC49" s="21">
        <v>0</v>
      </c>
      <c r="DD49" s="26" t="s">
        <v>258</v>
      </c>
      <c r="DE49" s="1">
        <f>SUM(DF49:DO49)</f>
        <v>92</v>
      </c>
      <c r="DF49" s="21">
        <v>0</v>
      </c>
      <c r="DG49" s="21">
        <v>0</v>
      </c>
      <c r="DH49" s="21">
        <v>0</v>
      </c>
      <c r="DI49" s="21">
        <v>0</v>
      </c>
      <c r="DJ49" s="21">
        <v>92</v>
      </c>
      <c r="DK49" s="21">
        <v>0</v>
      </c>
      <c r="DL49" s="21">
        <v>0</v>
      </c>
      <c r="DM49" s="21">
        <v>0</v>
      </c>
      <c r="DN49" s="21">
        <v>0</v>
      </c>
      <c r="DO49" s="21">
        <v>0</v>
      </c>
      <c r="DP49" s="28">
        <v>2</v>
      </c>
    </row>
    <row r="50" spans="1:120" ht="15.75">
      <c r="A50" s="19">
        <v>47</v>
      </c>
      <c r="B50" s="19" t="s">
        <v>260</v>
      </c>
      <c r="C50" s="19" t="s">
        <v>261</v>
      </c>
      <c r="D50" s="21">
        <f t="shared" si="7"/>
        <v>5</v>
      </c>
      <c r="E50" s="13">
        <f t="shared" si="8"/>
        <v>703</v>
      </c>
      <c r="F50" s="23"/>
      <c r="G50" s="30">
        <f t="shared" si="20"/>
        <v>138</v>
      </c>
      <c r="H50" s="21">
        <v>0</v>
      </c>
      <c r="I50" s="25">
        <v>0</v>
      </c>
      <c r="J50" s="21">
        <v>0</v>
      </c>
      <c r="K50" s="21">
        <v>73</v>
      </c>
      <c r="L50" s="21">
        <v>65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6">
        <v>39910</v>
      </c>
      <c r="Y50" s="27">
        <f t="shared" si="21"/>
        <v>145</v>
      </c>
      <c r="Z50" s="21">
        <v>145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6">
        <v>39949</v>
      </c>
      <c r="AO50" s="37">
        <f>SUM(AP50:BG50)</f>
        <v>420</v>
      </c>
      <c r="AP50" s="21">
        <v>0</v>
      </c>
      <c r="AQ50" s="21">
        <v>0</v>
      </c>
      <c r="AR50" s="21">
        <v>0</v>
      </c>
      <c r="AS50" s="21">
        <v>275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145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6" t="s">
        <v>155</v>
      </c>
      <c r="BI50" s="38">
        <f>SUM(BJ50:BV50)</f>
        <v>0</v>
      </c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6"/>
      <c r="BX50" s="39">
        <f>SUM(BY50:CL50)</f>
        <v>0</v>
      </c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6"/>
      <c r="CN50" s="34">
        <f>SUM(CO50:DC50)</f>
        <v>0</v>
      </c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19"/>
      <c r="DE50" s="1">
        <f>SUM(DF50:DO50)</f>
        <v>0</v>
      </c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8">
        <v>4</v>
      </c>
    </row>
    <row r="51" spans="1:120" ht="15.75">
      <c r="A51" s="19">
        <v>48</v>
      </c>
      <c r="B51" s="19" t="s">
        <v>262</v>
      </c>
      <c r="C51" s="19" t="s">
        <v>263</v>
      </c>
      <c r="D51" s="21">
        <f t="shared" si="7"/>
        <v>7</v>
      </c>
      <c r="E51" s="13">
        <f t="shared" si="8"/>
        <v>600</v>
      </c>
      <c r="F51" s="23"/>
      <c r="G51" s="30">
        <f t="shared" si="20"/>
        <v>426</v>
      </c>
      <c r="H51" s="21">
        <v>60</v>
      </c>
      <c r="I51" s="25">
        <v>0</v>
      </c>
      <c r="J51" s="21">
        <v>86</v>
      </c>
      <c r="K51" s="21">
        <v>73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115</v>
      </c>
      <c r="S51" s="21">
        <v>0</v>
      </c>
      <c r="T51" s="21">
        <v>0</v>
      </c>
      <c r="U51" s="21">
        <v>0</v>
      </c>
      <c r="V51" s="21">
        <v>0</v>
      </c>
      <c r="W51" s="21">
        <v>92</v>
      </c>
      <c r="X51" s="26">
        <v>39902</v>
      </c>
      <c r="Y51" s="48" t="s">
        <v>190</v>
      </c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6"/>
      <c r="AO51" s="46" t="s">
        <v>190</v>
      </c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6"/>
      <c r="BI51" s="49" t="s">
        <v>190</v>
      </c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6"/>
      <c r="BX51" s="39">
        <f>SUM(BY51:CL51)</f>
        <v>94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94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6" t="s">
        <v>180</v>
      </c>
      <c r="CN51" s="42" t="s">
        <v>190</v>
      </c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6"/>
      <c r="DE51" s="1">
        <f>SUM(DF51:DO51)</f>
        <v>80</v>
      </c>
      <c r="DF51" s="21">
        <v>0</v>
      </c>
      <c r="DG51" s="21">
        <v>0</v>
      </c>
      <c r="DH51" s="21">
        <v>0</v>
      </c>
      <c r="DI51" s="21">
        <v>0</v>
      </c>
      <c r="DJ51" s="21">
        <v>0</v>
      </c>
      <c r="DK51" s="21">
        <v>0</v>
      </c>
      <c r="DL51" s="21">
        <v>0</v>
      </c>
      <c r="DM51" s="21">
        <v>0</v>
      </c>
      <c r="DN51" s="21">
        <v>0</v>
      </c>
      <c r="DO51" s="21">
        <v>80</v>
      </c>
      <c r="DP51" s="28">
        <v>1</v>
      </c>
    </row>
    <row r="52" spans="1:120" ht="15.75">
      <c r="A52" s="19">
        <v>49</v>
      </c>
      <c r="B52" s="19" t="s">
        <v>264</v>
      </c>
      <c r="C52" s="19" t="s">
        <v>265</v>
      </c>
      <c r="D52" s="21">
        <f t="shared" si="7"/>
        <v>6</v>
      </c>
      <c r="E52" s="13">
        <f t="shared" si="8"/>
        <v>372</v>
      </c>
      <c r="F52" s="23"/>
      <c r="G52" s="30">
        <f t="shared" si="20"/>
        <v>251</v>
      </c>
      <c r="H52" s="21">
        <v>60</v>
      </c>
      <c r="I52" s="25">
        <v>0</v>
      </c>
      <c r="J52" s="25">
        <v>63</v>
      </c>
      <c r="K52" s="21">
        <v>0</v>
      </c>
      <c r="L52" s="21">
        <v>56</v>
      </c>
      <c r="M52" s="21">
        <v>0</v>
      </c>
      <c r="N52" s="21">
        <v>0</v>
      </c>
      <c r="O52" s="21">
        <v>0</v>
      </c>
      <c r="P52" s="21">
        <v>0</v>
      </c>
      <c r="Q52" s="21">
        <v>72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6">
        <v>39935</v>
      </c>
      <c r="Y52" s="27">
        <f aca="true" t="shared" si="23" ref="Y52:Y57">SUM(Z52:AM52)</f>
        <v>70</v>
      </c>
      <c r="Z52" s="21">
        <v>0</v>
      </c>
      <c r="AA52" s="21">
        <v>70</v>
      </c>
      <c r="AB52" s="25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6">
        <v>39933</v>
      </c>
      <c r="AO52" s="37">
        <f>SUM(AP52:BG52)</f>
        <v>51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51</v>
      </c>
      <c r="BH52" s="26" t="s">
        <v>266</v>
      </c>
      <c r="BI52" s="49" t="s">
        <v>190</v>
      </c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6"/>
      <c r="BX52" s="43" t="s">
        <v>190</v>
      </c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6"/>
      <c r="CN52" s="42" t="s">
        <v>190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6"/>
      <c r="DE52" s="41" t="s">
        <v>190</v>
      </c>
      <c r="DF52" s="21">
        <v>0</v>
      </c>
      <c r="DG52" s="21">
        <v>0</v>
      </c>
      <c r="DH52" s="21">
        <v>0</v>
      </c>
      <c r="DI52" s="21">
        <v>0</v>
      </c>
      <c r="DJ52" s="21">
        <v>0</v>
      </c>
      <c r="DK52" s="21">
        <v>0</v>
      </c>
      <c r="DL52" s="21">
        <v>0</v>
      </c>
      <c r="DM52" s="21">
        <v>0</v>
      </c>
      <c r="DN52" s="21">
        <v>0</v>
      </c>
      <c r="DO52" s="21">
        <v>0</v>
      </c>
      <c r="DP52" s="28">
        <v>16</v>
      </c>
    </row>
    <row r="53" spans="1:120" ht="15.75">
      <c r="A53" s="40">
        <v>50</v>
      </c>
      <c r="B53" s="50" t="s">
        <v>164</v>
      </c>
      <c r="C53" s="50" t="s">
        <v>267</v>
      </c>
      <c r="D53" s="21">
        <f t="shared" si="7"/>
        <v>5</v>
      </c>
      <c r="E53" s="13">
        <f t="shared" si="8"/>
        <v>304</v>
      </c>
      <c r="F53" s="23"/>
      <c r="G53" s="30">
        <f t="shared" si="20"/>
        <v>188</v>
      </c>
      <c r="H53" s="21">
        <v>60</v>
      </c>
      <c r="I53" s="25">
        <v>0</v>
      </c>
      <c r="J53" s="25">
        <v>0</v>
      </c>
      <c r="K53" s="21">
        <v>0</v>
      </c>
      <c r="L53" s="21">
        <v>56</v>
      </c>
      <c r="M53" s="21">
        <v>0</v>
      </c>
      <c r="N53" s="21">
        <v>0</v>
      </c>
      <c r="O53" s="21">
        <v>0</v>
      </c>
      <c r="P53" s="21">
        <v>0</v>
      </c>
      <c r="Q53" s="21">
        <v>72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6">
        <v>39935</v>
      </c>
      <c r="Y53" s="27">
        <f t="shared" si="23"/>
        <v>65</v>
      </c>
      <c r="Z53" s="21">
        <v>0</v>
      </c>
      <c r="AA53" s="21">
        <v>65</v>
      </c>
      <c r="AB53" s="25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6">
        <v>39933</v>
      </c>
      <c r="AO53" s="37">
        <f>SUM(AP53:BG53)</f>
        <v>51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51</v>
      </c>
      <c r="BH53" s="26" t="s">
        <v>266</v>
      </c>
      <c r="BI53" s="49" t="s">
        <v>190</v>
      </c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6"/>
      <c r="BX53" s="43" t="s">
        <v>190</v>
      </c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6"/>
      <c r="CN53" s="42" t="s">
        <v>190</v>
      </c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6"/>
      <c r="DE53" s="41" t="s">
        <v>190</v>
      </c>
      <c r="DF53" s="21">
        <v>0</v>
      </c>
      <c r="DG53" s="21">
        <v>0</v>
      </c>
      <c r="DH53" s="21">
        <v>0</v>
      </c>
      <c r="DI53" s="21">
        <v>0</v>
      </c>
      <c r="DJ53" s="21">
        <v>0</v>
      </c>
      <c r="DK53" s="21">
        <v>0</v>
      </c>
      <c r="DL53" s="21">
        <v>0</v>
      </c>
      <c r="DM53" s="21">
        <v>0</v>
      </c>
      <c r="DN53" s="21">
        <v>0</v>
      </c>
      <c r="DO53" s="21">
        <v>0</v>
      </c>
      <c r="DP53" s="28">
        <v>12</v>
      </c>
    </row>
    <row r="54" spans="1:120" ht="15.75">
      <c r="A54" s="40">
        <v>51</v>
      </c>
      <c r="B54" s="19" t="s">
        <v>154</v>
      </c>
      <c r="C54" s="19" t="s">
        <v>268</v>
      </c>
      <c r="D54" s="21">
        <f t="shared" si="7"/>
        <v>4</v>
      </c>
      <c r="E54" s="13">
        <f t="shared" si="8"/>
        <v>265</v>
      </c>
      <c r="F54" s="23"/>
      <c r="G54" s="30">
        <f t="shared" si="20"/>
        <v>66</v>
      </c>
      <c r="H54" s="21">
        <v>0</v>
      </c>
      <c r="I54" s="25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66</v>
      </c>
      <c r="T54" s="21">
        <v>0</v>
      </c>
      <c r="U54" s="21">
        <v>0</v>
      </c>
      <c r="V54" s="21">
        <v>0</v>
      </c>
      <c r="W54" s="21">
        <v>0</v>
      </c>
      <c r="X54" s="26">
        <v>39907</v>
      </c>
      <c r="Y54" s="27">
        <f t="shared" si="23"/>
        <v>69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69</v>
      </c>
      <c r="AK54" s="21">
        <v>0</v>
      </c>
      <c r="AL54" s="21">
        <v>0</v>
      </c>
      <c r="AM54" s="21">
        <v>0</v>
      </c>
      <c r="AN54" s="26">
        <v>39979</v>
      </c>
      <c r="AO54" s="37">
        <f>SUM(AP54:BG54)</f>
        <v>130</v>
      </c>
      <c r="AP54" s="21">
        <v>0</v>
      </c>
      <c r="AQ54" s="21">
        <v>0</v>
      </c>
      <c r="AR54" s="21">
        <v>60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70</v>
      </c>
      <c r="BE54" s="21">
        <v>0</v>
      </c>
      <c r="BF54" s="21">
        <v>0</v>
      </c>
      <c r="BG54" s="21">
        <v>0</v>
      </c>
      <c r="BH54" s="26" t="s">
        <v>269</v>
      </c>
      <c r="BI54" s="38">
        <f>SUM(BJ54:BV54)</f>
        <v>0</v>
      </c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6"/>
      <c r="BX54" s="39">
        <f>SUM(BY54:CL54)</f>
        <v>0</v>
      </c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6"/>
      <c r="CN54" s="34">
        <f>SUM(CO54:DC54)</f>
        <v>0</v>
      </c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6"/>
      <c r="DE54" s="1">
        <f>SUM(DF54:DO54)</f>
        <v>0</v>
      </c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8">
        <v>11</v>
      </c>
    </row>
    <row r="55" spans="1:120" ht="15.75">
      <c r="A55" s="40">
        <v>52</v>
      </c>
      <c r="B55" s="19" t="s">
        <v>161</v>
      </c>
      <c r="C55" s="19" t="s">
        <v>270</v>
      </c>
      <c r="D55" s="21">
        <f t="shared" si="7"/>
        <v>4</v>
      </c>
      <c r="E55" s="13">
        <f t="shared" si="8"/>
        <v>244</v>
      </c>
      <c r="F55" s="23"/>
      <c r="G55" s="30">
        <f t="shared" si="20"/>
        <v>50</v>
      </c>
      <c r="H55" s="21">
        <v>0</v>
      </c>
      <c r="I55" s="21">
        <v>0</v>
      </c>
      <c r="J55" s="21">
        <v>0</v>
      </c>
      <c r="K55" s="21">
        <v>0</v>
      </c>
      <c r="L55" s="21">
        <v>50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6">
        <v>39902</v>
      </c>
      <c r="Y55" s="27">
        <f t="shared" si="23"/>
        <v>134</v>
      </c>
      <c r="Z55" s="21">
        <v>0</v>
      </c>
      <c r="AA55" s="21">
        <v>0</v>
      </c>
      <c r="AB55" s="21">
        <v>65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69</v>
      </c>
      <c r="AK55" s="21">
        <v>0</v>
      </c>
      <c r="AL55" s="21">
        <v>0</v>
      </c>
      <c r="AM55" s="21">
        <v>0</v>
      </c>
      <c r="AN55" s="26">
        <v>39945</v>
      </c>
      <c r="AO55" s="37">
        <f>SUM(AP55:BG55)</f>
        <v>60</v>
      </c>
      <c r="AP55" s="21">
        <v>0</v>
      </c>
      <c r="AQ55" s="21">
        <v>0</v>
      </c>
      <c r="AR55" s="21">
        <v>60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6">
        <v>39969</v>
      </c>
      <c r="BI55" s="49" t="s">
        <v>190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6" t="s">
        <v>213</v>
      </c>
      <c r="BX55" s="43" t="s">
        <v>190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0</v>
      </c>
      <c r="CM55" s="26" t="s">
        <v>271</v>
      </c>
      <c r="CN55" s="42" t="s">
        <v>190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1">
        <v>0</v>
      </c>
      <c r="CX55" s="21">
        <v>0</v>
      </c>
      <c r="CY55" s="21">
        <v>0</v>
      </c>
      <c r="CZ55" s="21">
        <v>0</v>
      </c>
      <c r="DA55" s="21">
        <v>0</v>
      </c>
      <c r="DB55" s="21">
        <v>0</v>
      </c>
      <c r="DC55" s="21">
        <v>0</v>
      </c>
      <c r="DD55" s="26" t="s">
        <v>272</v>
      </c>
      <c r="DE55" s="41" t="s">
        <v>190</v>
      </c>
      <c r="DF55" s="21">
        <v>0</v>
      </c>
      <c r="DG55" s="21">
        <v>0</v>
      </c>
      <c r="DH55" s="21">
        <v>0</v>
      </c>
      <c r="DI55" s="21">
        <v>0</v>
      </c>
      <c r="DJ55" s="21">
        <v>0</v>
      </c>
      <c r="DK55" s="21">
        <v>0</v>
      </c>
      <c r="DL55" s="21">
        <v>0</v>
      </c>
      <c r="DM55" s="21">
        <v>0</v>
      </c>
      <c r="DN55" s="21">
        <v>0</v>
      </c>
      <c r="DO55" s="21">
        <v>0</v>
      </c>
      <c r="DP55" s="28">
        <v>10</v>
      </c>
    </row>
    <row r="56" spans="1:120" ht="15.75">
      <c r="A56" s="40">
        <v>53</v>
      </c>
      <c r="B56" s="45" t="s">
        <v>273</v>
      </c>
      <c r="C56" s="45" t="s">
        <v>274</v>
      </c>
      <c r="D56" s="21">
        <f t="shared" si="7"/>
        <v>5</v>
      </c>
      <c r="E56" s="13">
        <f t="shared" si="8"/>
        <v>235</v>
      </c>
      <c r="F56" s="23"/>
      <c r="G56" s="30">
        <f t="shared" si="20"/>
        <v>43</v>
      </c>
      <c r="H56" s="21">
        <v>0</v>
      </c>
      <c r="I56" s="25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43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6">
        <v>39929</v>
      </c>
      <c r="Y56" s="27">
        <f t="shared" si="23"/>
        <v>192</v>
      </c>
      <c r="Z56" s="21"/>
      <c r="AA56" s="21">
        <v>0</v>
      </c>
      <c r="AB56" s="21">
        <v>46</v>
      </c>
      <c r="AC56" s="21">
        <v>0</v>
      </c>
      <c r="AD56" s="21">
        <v>0</v>
      </c>
      <c r="AE56" s="21">
        <v>51</v>
      </c>
      <c r="AF56" s="21">
        <v>0</v>
      </c>
      <c r="AG56" s="21">
        <v>44</v>
      </c>
      <c r="AH56" s="21">
        <v>0</v>
      </c>
      <c r="AI56" s="21">
        <v>0</v>
      </c>
      <c r="AJ56" s="21">
        <v>51</v>
      </c>
      <c r="AK56" s="21">
        <v>0</v>
      </c>
      <c r="AL56" s="21">
        <v>0</v>
      </c>
      <c r="AM56" s="21">
        <v>0</v>
      </c>
      <c r="AN56" s="26">
        <v>39992</v>
      </c>
      <c r="AO56" s="46" t="s">
        <v>190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6"/>
      <c r="BI56" s="49" t="s">
        <v>190</v>
      </c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6"/>
      <c r="BX56" s="43" t="s">
        <v>190</v>
      </c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6"/>
      <c r="CN56" s="42" t="s">
        <v>190</v>
      </c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6"/>
      <c r="DE56" s="41" t="s">
        <v>190</v>
      </c>
      <c r="DF56" s="21">
        <v>0</v>
      </c>
      <c r="DG56" s="21">
        <v>0</v>
      </c>
      <c r="DH56" s="21">
        <v>0</v>
      </c>
      <c r="DI56" s="21">
        <v>0</v>
      </c>
      <c r="DJ56" s="21">
        <v>0</v>
      </c>
      <c r="DK56" s="21">
        <v>0</v>
      </c>
      <c r="DL56" s="21">
        <v>0</v>
      </c>
      <c r="DM56" s="21">
        <v>0</v>
      </c>
      <c r="DN56" s="21">
        <v>0</v>
      </c>
      <c r="DO56" s="21">
        <v>0</v>
      </c>
      <c r="DP56" s="28">
        <v>12</v>
      </c>
    </row>
    <row r="57" spans="1:120" ht="15.75">
      <c r="A57" s="19">
        <v>54</v>
      </c>
      <c r="B57" s="40" t="s">
        <v>275</v>
      </c>
      <c r="C57" s="51" t="s">
        <v>276</v>
      </c>
      <c r="D57" s="21">
        <f t="shared" si="7"/>
        <v>3</v>
      </c>
      <c r="E57" s="13">
        <f t="shared" si="8"/>
        <v>209</v>
      </c>
      <c r="F57" s="23"/>
      <c r="G57" s="30">
        <f t="shared" si="20"/>
        <v>0</v>
      </c>
      <c r="H57" s="21">
        <v>0</v>
      </c>
      <c r="I57" s="25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6">
        <v>39904</v>
      </c>
      <c r="Y57" s="27">
        <f t="shared" si="23"/>
        <v>209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65</v>
      </c>
      <c r="AG57" s="21">
        <v>0</v>
      </c>
      <c r="AH57" s="21">
        <v>0</v>
      </c>
      <c r="AI57" s="21">
        <v>0</v>
      </c>
      <c r="AJ57" s="21">
        <v>69</v>
      </c>
      <c r="AK57" s="21">
        <v>0</v>
      </c>
      <c r="AL57" s="21">
        <v>75</v>
      </c>
      <c r="AM57" s="21">
        <v>0</v>
      </c>
      <c r="AN57" s="26">
        <v>39935</v>
      </c>
      <c r="AO57" s="37">
        <f>SUM(AP57:BG57)</f>
        <v>0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6"/>
      <c r="BI57" s="38">
        <f>SUM(BJ57:BV57)</f>
        <v>0</v>
      </c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6"/>
      <c r="BX57" s="39">
        <f>SUM(BY57:CL57)</f>
        <v>0</v>
      </c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6"/>
      <c r="CN57" s="34">
        <f>SUM(CO57:DC57)</f>
        <v>0</v>
      </c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6"/>
      <c r="DE57" s="1">
        <f>SUM(DF57:DO57)</f>
        <v>0</v>
      </c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8">
        <v>2</v>
      </c>
    </row>
    <row r="58" spans="1:120" ht="15.75">
      <c r="A58" s="40">
        <v>55</v>
      </c>
      <c r="B58" s="19" t="s">
        <v>277</v>
      </c>
      <c r="C58" s="19" t="s">
        <v>278</v>
      </c>
      <c r="D58" s="21">
        <f t="shared" si="7"/>
        <v>2</v>
      </c>
      <c r="E58" s="13">
        <f t="shared" si="8"/>
        <v>121</v>
      </c>
      <c r="F58" s="23"/>
      <c r="G58" s="47" t="s">
        <v>190</v>
      </c>
      <c r="H58" s="21">
        <v>0</v>
      </c>
      <c r="I58" s="25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6">
        <v>39903</v>
      </c>
      <c r="Y58" s="52" t="s">
        <v>190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6">
        <v>39936</v>
      </c>
      <c r="AO58" s="37">
        <f>SUM(AP58:BG58)</f>
        <v>51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51</v>
      </c>
      <c r="BH58" s="26" t="s">
        <v>158</v>
      </c>
      <c r="BI58" s="38">
        <f>SUM(BJ58:BV58)</f>
        <v>70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1">
        <v>0</v>
      </c>
      <c r="BP58" s="21">
        <v>70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6" t="s">
        <v>279</v>
      </c>
      <c r="BX58" s="43" t="s">
        <v>190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1">
        <v>0</v>
      </c>
      <c r="CI58" s="21">
        <v>0</v>
      </c>
      <c r="CJ58" s="21">
        <v>0</v>
      </c>
      <c r="CK58" s="21">
        <v>0</v>
      </c>
      <c r="CL58" s="21">
        <v>0</v>
      </c>
      <c r="CM58" s="26" t="s">
        <v>152</v>
      </c>
      <c r="CN58" s="42" t="s">
        <v>190</v>
      </c>
      <c r="CO58" s="21">
        <v>0</v>
      </c>
      <c r="CP58" s="21">
        <v>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1">
        <v>0</v>
      </c>
      <c r="CX58" s="21">
        <v>0</v>
      </c>
      <c r="CY58" s="21">
        <v>0</v>
      </c>
      <c r="CZ58" s="21">
        <v>0</v>
      </c>
      <c r="DA58" s="21">
        <v>0</v>
      </c>
      <c r="DB58" s="21">
        <v>0</v>
      </c>
      <c r="DC58" s="21">
        <v>0</v>
      </c>
      <c r="DD58" s="26" t="s">
        <v>142</v>
      </c>
      <c r="DE58" s="41" t="s">
        <v>190</v>
      </c>
      <c r="DF58" s="21">
        <v>0</v>
      </c>
      <c r="DG58" s="21">
        <v>0</v>
      </c>
      <c r="DH58" s="21">
        <v>0</v>
      </c>
      <c r="DI58" s="21">
        <v>0</v>
      </c>
      <c r="DJ58" s="21">
        <v>0</v>
      </c>
      <c r="DK58" s="21">
        <v>0</v>
      </c>
      <c r="DL58" s="21">
        <v>0</v>
      </c>
      <c r="DM58" s="21">
        <v>0</v>
      </c>
      <c r="DN58" s="21">
        <v>0</v>
      </c>
      <c r="DO58" s="21">
        <v>0</v>
      </c>
      <c r="DP58" s="28">
        <v>6</v>
      </c>
    </row>
    <row r="59" spans="1:120" ht="15.75">
      <c r="A59" s="40">
        <v>56</v>
      </c>
      <c r="B59" s="19" t="s">
        <v>280</v>
      </c>
      <c r="C59" s="19" t="s">
        <v>281</v>
      </c>
      <c r="D59" s="21">
        <f t="shared" si="7"/>
        <v>1</v>
      </c>
      <c r="E59" s="13">
        <f t="shared" si="8"/>
        <v>66</v>
      </c>
      <c r="F59" s="23"/>
      <c r="G59" s="30">
        <f>SUM(H59:W59)</f>
        <v>66</v>
      </c>
      <c r="H59" s="21">
        <v>0</v>
      </c>
      <c r="I59" s="25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66</v>
      </c>
      <c r="T59" s="21">
        <v>0</v>
      </c>
      <c r="U59" s="21">
        <v>0</v>
      </c>
      <c r="V59" s="21">
        <v>0</v>
      </c>
      <c r="W59" s="21">
        <v>0</v>
      </c>
      <c r="X59" s="26">
        <v>39915</v>
      </c>
      <c r="Y59" s="27">
        <f>SUM(Z59:AM59)</f>
        <v>0</v>
      </c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6"/>
      <c r="AO59" s="37">
        <f>SUM(AP59:BG59)</f>
        <v>0</v>
      </c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6"/>
      <c r="BI59" s="38">
        <f>SUM(BJ59:BV59)</f>
        <v>0</v>
      </c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6"/>
      <c r="BX59" s="39">
        <f>SUM(BY59:CL59)</f>
        <v>0</v>
      </c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6"/>
      <c r="CN59" s="34">
        <f>SUM(CO59:DC59)</f>
        <v>0</v>
      </c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6"/>
      <c r="DE59" s="1">
        <f>SUM(DF59:DO59)</f>
        <v>0</v>
      </c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8">
        <v>1</v>
      </c>
    </row>
    <row r="60" spans="42:59" ht="12.75" customHeight="1">
      <c r="AP60" s="54">
        <v>18</v>
      </c>
      <c r="AQ60" s="54">
        <v>10</v>
      </c>
      <c r="AR60" s="55">
        <v>20</v>
      </c>
      <c r="AS60" s="55">
        <v>6</v>
      </c>
      <c r="AT60" s="55">
        <v>5</v>
      </c>
      <c r="AU60" s="55">
        <v>20</v>
      </c>
      <c r="AV60" s="55">
        <v>26</v>
      </c>
      <c r="AW60" s="55">
        <v>5</v>
      </c>
      <c r="AX60" s="55">
        <v>5</v>
      </c>
      <c r="AY60" s="55">
        <v>11</v>
      </c>
      <c r="AZ60" s="55">
        <v>7</v>
      </c>
      <c r="BA60" s="55">
        <v>17</v>
      </c>
      <c r="BB60" s="55">
        <v>6</v>
      </c>
      <c r="BC60" s="55">
        <v>13</v>
      </c>
      <c r="BD60" s="55">
        <v>30</v>
      </c>
      <c r="BE60" s="55">
        <v>6</v>
      </c>
      <c r="BF60" s="55">
        <v>13</v>
      </c>
      <c r="BG60" s="55">
        <v>22</v>
      </c>
    </row>
    <row r="61" spans="42:44" ht="15.75">
      <c r="AP61" s="54"/>
      <c r="AQ61" s="56"/>
      <c r="AR61" s="57"/>
    </row>
    <row r="62" spans="42:44" ht="15.75">
      <c r="AP62" s="54"/>
      <c r="AQ62" s="54"/>
      <c r="AR62" s="57"/>
    </row>
  </sheetData>
  <mergeCells count="6">
    <mergeCell ref="CJ1:CL1"/>
    <mergeCell ref="CN1:DP1"/>
    <mergeCell ref="R1:T1"/>
    <mergeCell ref="AK1:AM1"/>
    <mergeCell ref="BE1:BG1"/>
    <mergeCell ref="BT1:BV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workbookViewId="0" topLeftCell="A1">
      <selection activeCell="AA12" sqref="AA12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10.421875" style="0" customWidth="1"/>
    <col min="4" max="4" width="7.00390625" style="3" bestFit="1" customWidth="1"/>
    <col min="5" max="5" width="8.140625" style="4" customWidth="1"/>
    <col min="6" max="6" width="2.140625" style="4" customWidth="1"/>
    <col min="7" max="15" width="5.140625" style="0" hidden="1" customWidth="1"/>
    <col min="16" max="16" width="6.7109375" style="0" hidden="1" customWidth="1"/>
    <col min="17" max="17" width="7.8515625" style="3" customWidth="1"/>
    <col min="18" max="18" width="7.140625" style="0" customWidth="1"/>
    <col min="19" max="19" width="7.00390625" style="0" bestFit="1" customWidth="1"/>
    <col min="20" max="20" width="6.140625" style="0" customWidth="1"/>
    <col min="21" max="26" width="7.00390625" style="0" bestFit="1" customWidth="1"/>
  </cols>
  <sheetData>
    <row r="1" spans="1:28" ht="15.75">
      <c r="A1" s="10"/>
      <c r="B1" s="11"/>
      <c r="C1" s="11"/>
      <c r="D1" s="12">
        <v>119359</v>
      </c>
      <c r="E1" s="13" t="s">
        <v>2</v>
      </c>
      <c r="F1" s="13"/>
      <c r="G1" s="15" t="s">
        <v>94</v>
      </c>
      <c r="H1" s="15" t="s">
        <v>95</v>
      </c>
      <c r="I1" s="15" t="s">
        <v>96</v>
      </c>
      <c r="J1" s="15" t="s">
        <v>97</v>
      </c>
      <c r="K1" s="15" t="s">
        <v>98</v>
      </c>
      <c r="L1" s="15" t="s">
        <v>99</v>
      </c>
      <c r="M1" s="15" t="s">
        <v>100</v>
      </c>
      <c r="N1" s="15" t="s">
        <v>101</v>
      </c>
      <c r="O1" s="15" t="s">
        <v>102</v>
      </c>
      <c r="P1" s="15" t="s">
        <v>103</v>
      </c>
      <c r="Q1" s="59"/>
      <c r="R1" s="65">
        <v>114813</v>
      </c>
      <c r="S1" s="65">
        <v>114413</v>
      </c>
      <c r="T1" s="65">
        <v>94355</v>
      </c>
      <c r="U1" s="65">
        <v>130381</v>
      </c>
      <c r="V1" s="65">
        <v>153034</v>
      </c>
      <c r="W1" s="65">
        <v>174652</v>
      </c>
      <c r="X1" s="65">
        <v>166137</v>
      </c>
      <c r="Y1" s="65">
        <v>145690</v>
      </c>
      <c r="Z1" s="65">
        <v>138892</v>
      </c>
      <c r="AB1" t="s">
        <v>285</v>
      </c>
    </row>
    <row r="2" spans="1:28" ht="15.75">
      <c r="A2" s="17"/>
      <c r="B2" s="11" t="s">
        <v>105</v>
      </c>
      <c r="C2" s="11" t="s">
        <v>106</v>
      </c>
      <c r="D2" s="14" t="s">
        <v>107</v>
      </c>
      <c r="E2" s="13">
        <v>2009</v>
      </c>
      <c r="F2" s="13"/>
      <c r="G2" s="15" t="str">
        <f aca="true" t="shared" si="0" ref="G2:P2">"#"&amp;COUNTIF(G3:G58,"&gt;0")</f>
        <v>#17</v>
      </c>
      <c r="H2" s="15" t="str">
        <f t="shared" si="0"/>
        <v>#21</v>
      </c>
      <c r="I2" s="15" t="str">
        <f t="shared" si="0"/>
        <v>#1</v>
      </c>
      <c r="J2" s="15" t="str">
        <f t="shared" si="0"/>
        <v>#5</v>
      </c>
      <c r="K2" s="15" t="str">
        <f t="shared" si="0"/>
        <v>#16</v>
      </c>
      <c r="L2" s="15" t="str">
        <f t="shared" si="0"/>
        <v>#17</v>
      </c>
      <c r="M2" s="15" t="str">
        <f t="shared" si="0"/>
        <v>#23</v>
      </c>
      <c r="N2" s="15" t="str">
        <f t="shared" si="0"/>
        <v>#15</v>
      </c>
      <c r="O2" s="15" t="str">
        <f t="shared" si="0"/>
        <v>#23</v>
      </c>
      <c r="P2" s="15" t="str">
        <f t="shared" si="0"/>
        <v>#18</v>
      </c>
      <c r="Q2" s="16" t="s">
        <v>104</v>
      </c>
      <c r="R2" s="58">
        <v>2008</v>
      </c>
      <c r="S2" s="58">
        <v>2007</v>
      </c>
      <c r="T2" s="58">
        <v>2006</v>
      </c>
      <c r="U2" s="58">
        <v>2005</v>
      </c>
      <c r="V2" s="58">
        <v>2004</v>
      </c>
      <c r="W2" s="58">
        <v>2003</v>
      </c>
      <c r="X2" s="58">
        <v>2002</v>
      </c>
      <c r="Y2" s="58">
        <v>2001</v>
      </c>
      <c r="Z2" s="58">
        <v>2000</v>
      </c>
      <c r="AB2" t="s">
        <v>286</v>
      </c>
    </row>
    <row r="3" spans="1:28" ht="15.75">
      <c r="A3" s="19">
        <v>1</v>
      </c>
      <c r="B3" s="20" t="s">
        <v>282</v>
      </c>
      <c r="C3" s="20" t="s">
        <v>283</v>
      </c>
      <c r="D3" s="21">
        <v>59</v>
      </c>
      <c r="E3" s="22">
        <v>6856</v>
      </c>
      <c r="F3" s="23"/>
      <c r="G3" s="21">
        <v>90</v>
      </c>
      <c r="H3" s="21">
        <v>105</v>
      </c>
      <c r="I3" s="21">
        <v>0</v>
      </c>
      <c r="J3" s="21">
        <v>129</v>
      </c>
      <c r="K3" s="21">
        <v>0</v>
      </c>
      <c r="L3" s="21">
        <v>89</v>
      </c>
      <c r="M3" s="21">
        <v>110</v>
      </c>
      <c r="N3" s="21">
        <v>94</v>
      </c>
      <c r="O3" s="21">
        <v>73</v>
      </c>
      <c r="P3" s="21">
        <v>80</v>
      </c>
      <c r="Q3" s="60">
        <v>2000</v>
      </c>
      <c r="R3" s="62">
        <v>5556</v>
      </c>
      <c r="S3" s="62">
        <v>6425</v>
      </c>
      <c r="T3" s="62">
        <v>4857</v>
      </c>
      <c r="U3" s="62">
        <v>6495</v>
      </c>
      <c r="V3" s="62">
        <v>5892</v>
      </c>
      <c r="W3" s="62">
        <v>7468</v>
      </c>
      <c r="X3">
        <v>5513</v>
      </c>
      <c r="Y3">
        <v>4233</v>
      </c>
      <c r="Z3">
        <v>2836</v>
      </c>
      <c r="AB3" s="63" t="s">
        <v>287</v>
      </c>
    </row>
    <row r="4" spans="1:28" ht="15.75">
      <c r="A4" s="19">
        <v>2</v>
      </c>
      <c r="B4" s="19" t="s">
        <v>125</v>
      </c>
      <c r="C4" s="19" t="s">
        <v>126</v>
      </c>
      <c r="D4" s="21">
        <v>52</v>
      </c>
      <c r="E4" s="29">
        <v>5672</v>
      </c>
      <c r="F4" s="23"/>
      <c r="G4" s="21">
        <v>90</v>
      </c>
      <c r="H4" s="21">
        <v>105</v>
      </c>
      <c r="I4" s="21">
        <v>0</v>
      </c>
      <c r="J4" s="25">
        <v>129</v>
      </c>
      <c r="K4" s="21">
        <v>0</v>
      </c>
      <c r="L4" s="21">
        <v>0</v>
      </c>
      <c r="M4" s="21">
        <v>110</v>
      </c>
      <c r="N4" s="21">
        <v>94</v>
      </c>
      <c r="O4" s="21">
        <v>73</v>
      </c>
      <c r="P4" s="21">
        <v>80</v>
      </c>
      <c r="Q4" s="60">
        <v>2004</v>
      </c>
      <c r="R4">
        <v>3888</v>
      </c>
      <c r="S4">
        <v>4423</v>
      </c>
      <c r="T4">
        <v>4533</v>
      </c>
      <c r="U4">
        <v>4653</v>
      </c>
      <c r="V4">
        <v>3512</v>
      </c>
      <c r="W4" s="61"/>
      <c r="X4" s="61"/>
      <c r="Y4" s="61"/>
      <c r="Z4" s="61"/>
      <c r="AB4" s="63" t="s">
        <v>288</v>
      </c>
    </row>
    <row r="5" spans="1:28" ht="15.75">
      <c r="A5" s="19">
        <v>3</v>
      </c>
      <c r="B5" s="19" t="s">
        <v>131</v>
      </c>
      <c r="C5" s="19" t="s">
        <v>132</v>
      </c>
      <c r="D5" s="21">
        <v>49</v>
      </c>
      <c r="E5" s="29">
        <v>5378</v>
      </c>
      <c r="F5" s="23"/>
      <c r="G5" s="21">
        <v>0</v>
      </c>
      <c r="H5" s="21">
        <v>0</v>
      </c>
      <c r="I5" s="21">
        <v>0</v>
      </c>
      <c r="J5" s="21">
        <v>129</v>
      </c>
      <c r="K5" s="21">
        <v>0</v>
      </c>
      <c r="L5" s="21">
        <v>0</v>
      </c>
      <c r="M5" s="21">
        <v>110</v>
      </c>
      <c r="N5" s="21">
        <v>94</v>
      </c>
      <c r="O5" s="21">
        <v>0</v>
      </c>
      <c r="P5" s="21">
        <v>80</v>
      </c>
      <c r="Q5" s="60">
        <v>1994</v>
      </c>
      <c r="R5">
        <v>4070</v>
      </c>
      <c r="S5">
        <v>5039</v>
      </c>
      <c r="T5">
        <v>4031</v>
      </c>
      <c r="U5">
        <v>4869</v>
      </c>
      <c r="V5">
        <v>2496</v>
      </c>
      <c r="W5">
        <v>4236</v>
      </c>
      <c r="X5">
        <v>4442</v>
      </c>
      <c r="Y5">
        <v>2657</v>
      </c>
      <c r="Z5">
        <v>3334</v>
      </c>
      <c r="AB5" s="63" t="s">
        <v>289</v>
      </c>
    </row>
    <row r="6" spans="1:28" ht="15.75">
      <c r="A6" s="19">
        <v>4</v>
      </c>
      <c r="B6" s="19" t="s">
        <v>284</v>
      </c>
      <c r="C6" s="19" t="s">
        <v>137</v>
      </c>
      <c r="D6" s="21">
        <v>50</v>
      </c>
      <c r="E6" s="29">
        <v>3937</v>
      </c>
      <c r="F6" s="23"/>
      <c r="G6" s="21">
        <v>85</v>
      </c>
      <c r="H6" s="21">
        <v>0</v>
      </c>
      <c r="I6" s="21">
        <v>65</v>
      </c>
      <c r="J6" s="21">
        <v>0</v>
      </c>
      <c r="K6" s="21">
        <v>92</v>
      </c>
      <c r="L6" s="21">
        <v>68</v>
      </c>
      <c r="M6" s="21">
        <v>84</v>
      </c>
      <c r="N6" s="21">
        <v>0</v>
      </c>
      <c r="O6" s="21">
        <v>73</v>
      </c>
      <c r="P6" s="21">
        <v>63</v>
      </c>
      <c r="Q6" s="60">
        <v>2000</v>
      </c>
      <c r="R6">
        <v>3541</v>
      </c>
      <c r="S6">
        <v>3598</v>
      </c>
      <c r="T6">
        <v>2947</v>
      </c>
      <c r="U6">
        <v>3305</v>
      </c>
      <c r="V6">
        <v>3289</v>
      </c>
      <c r="W6">
        <v>2782</v>
      </c>
      <c r="X6">
        <v>1691</v>
      </c>
      <c r="Y6">
        <v>3925</v>
      </c>
      <c r="Z6">
        <v>2071</v>
      </c>
      <c r="AB6" s="64" t="s">
        <v>290</v>
      </c>
    </row>
    <row r="7" spans="1:28" ht="15.75">
      <c r="A7" s="19">
        <v>5</v>
      </c>
      <c r="B7" s="19" t="s">
        <v>139</v>
      </c>
      <c r="C7" s="19" t="s">
        <v>140</v>
      </c>
      <c r="D7" s="21">
        <v>50</v>
      </c>
      <c r="E7" s="29">
        <v>3912</v>
      </c>
      <c r="F7" s="23"/>
      <c r="G7" s="21">
        <v>85</v>
      </c>
      <c r="H7" s="21">
        <v>105</v>
      </c>
      <c r="I7" s="21">
        <v>0</v>
      </c>
      <c r="J7" s="21">
        <v>0</v>
      </c>
      <c r="K7" s="21">
        <v>92</v>
      </c>
      <c r="L7" s="21">
        <v>68</v>
      </c>
      <c r="M7" s="21">
        <v>84</v>
      </c>
      <c r="N7" s="21">
        <v>58</v>
      </c>
      <c r="O7" s="21">
        <v>73</v>
      </c>
      <c r="P7" s="21">
        <v>63</v>
      </c>
      <c r="Q7" s="60">
        <v>2009</v>
      </c>
      <c r="R7" s="61"/>
      <c r="S7" s="61"/>
      <c r="T7" s="61"/>
      <c r="U7" s="61"/>
      <c r="V7" s="61"/>
      <c r="W7" s="61"/>
      <c r="X7" s="61"/>
      <c r="Y7" s="61"/>
      <c r="Z7" s="61"/>
      <c r="AB7" s="64" t="s">
        <v>291</v>
      </c>
    </row>
    <row r="8" spans="1:28" ht="15.75">
      <c r="A8" s="19">
        <v>6</v>
      </c>
      <c r="B8" s="19" t="s">
        <v>143</v>
      </c>
      <c r="C8" s="19" t="s">
        <v>144</v>
      </c>
      <c r="D8" s="21">
        <v>38</v>
      </c>
      <c r="E8" s="29">
        <v>3879</v>
      </c>
      <c r="F8" s="23"/>
      <c r="G8" s="21">
        <v>85</v>
      </c>
      <c r="H8" s="21">
        <v>100</v>
      </c>
      <c r="I8" s="21">
        <v>0</v>
      </c>
      <c r="J8" s="21">
        <v>0</v>
      </c>
      <c r="K8" s="21">
        <v>92</v>
      </c>
      <c r="L8" s="21">
        <v>89</v>
      </c>
      <c r="M8" s="21">
        <v>0</v>
      </c>
      <c r="N8" s="21">
        <v>0</v>
      </c>
      <c r="O8" s="21">
        <v>73</v>
      </c>
      <c r="P8" s="21">
        <v>63</v>
      </c>
      <c r="Q8" s="60">
        <v>1981</v>
      </c>
      <c r="R8">
        <v>2880</v>
      </c>
      <c r="S8">
        <v>3901</v>
      </c>
      <c r="T8">
        <v>3904</v>
      </c>
      <c r="U8">
        <v>3721</v>
      </c>
      <c r="V8">
        <v>4658</v>
      </c>
      <c r="W8">
        <v>4863</v>
      </c>
      <c r="X8">
        <v>4439</v>
      </c>
      <c r="Y8">
        <v>3088</v>
      </c>
      <c r="Z8">
        <v>3826</v>
      </c>
      <c r="AB8" s="64" t="s">
        <v>292</v>
      </c>
    </row>
    <row r="9" spans="1:28" ht="15.75">
      <c r="A9" s="19">
        <v>7</v>
      </c>
      <c r="B9" s="19" t="s">
        <v>148</v>
      </c>
      <c r="C9" s="19" t="s">
        <v>149</v>
      </c>
      <c r="D9" s="21">
        <v>49</v>
      </c>
      <c r="E9" s="29">
        <v>3849</v>
      </c>
      <c r="F9" s="23"/>
      <c r="G9" s="21">
        <v>0</v>
      </c>
      <c r="H9" s="21">
        <v>0</v>
      </c>
      <c r="I9" s="21">
        <v>0</v>
      </c>
      <c r="J9" s="21">
        <v>0</v>
      </c>
      <c r="K9" s="21">
        <v>92</v>
      </c>
      <c r="L9" s="21">
        <v>0</v>
      </c>
      <c r="M9" s="21">
        <v>84</v>
      </c>
      <c r="N9" s="21">
        <v>58</v>
      </c>
      <c r="O9" s="21">
        <v>73</v>
      </c>
      <c r="P9" s="21">
        <v>63</v>
      </c>
      <c r="Q9" s="60">
        <v>1992</v>
      </c>
      <c r="R9">
        <v>3896</v>
      </c>
      <c r="S9">
        <v>4223</v>
      </c>
      <c r="T9">
        <v>4209</v>
      </c>
      <c r="U9">
        <v>3807</v>
      </c>
      <c r="V9">
        <v>4358</v>
      </c>
      <c r="W9">
        <v>5340</v>
      </c>
      <c r="X9">
        <v>5451</v>
      </c>
      <c r="Y9">
        <v>4456</v>
      </c>
      <c r="Z9">
        <v>4851</v>
      </c>
      <c r="AB9" s="64" t="s">
        <v>293</v>
      </c>
    </row>
    <row r="10" spans="1:28" ht="15.75">
      <c r="A10" s="19">
        <v>8</v>
      </c>
      <c r="B10" s="19" t="s">
        <v>154</v>
      </c>
      <c r="C10" s="19" t="s">
        <v>144</v>
      </c>
      <c r="D10" s="21">
        <v>30</v>
      </c>
      <c r="E10" s="29">
        <v>3575</v>
      </c>
      <c r="F10" s="23"/>
      <c r="G10" s="21">
        <v>0</v>
      </c>
      <c r="H10" s="21">
        <v>0</v>
      </c>
      <c r="I10" s="21">
        <v>0</v>
      </c>
      <c r="J10" s="21">
        <v>129</v>
      </c>
      <c r="K10" s="21">
        <v>0</v>
      </c>
      <c r="L10" s="21">
        <v>89</v>
      </c>
      <c r="M10" s="21">
        <v>110</v>
      </c>
      <c r="N10" s="21">
        <v>94</v>
      </c>
      <c r="O10" s="21">
        <v>73</v>
      </c>
      <c r="P10" s="21">
        <v>0</v>
      </c>
      <c r="Q10" s="60">
        <v>1995</v>
      </c>
      <c r="R10">
        <v>2255</v>
      </c>
      <c r="S10">
        <v>0</v>
      </c>
      <c r="T10">
        <v>0</v>
      </c>
      <c r="U10">
        <v>646</v>
      </c>
      <c r="V10">
        <v>0</v>
      </c>
      <c r="W10">
        <v>305</v>
      </c>
      <c r="X10">
        <v>258</v>
      </c>
      <c r="Y10">
        <v>1288</v>
      </c>
      <c r="Z10">
        <v>773</v>
      </c>
      <c r="AB10" s="64" t="s">
        <v>294</v>
      </c>
    </row>
    <row r="11" spans="1:28" ht="15.75">
      <c r="A11" s="19">
        <v>9</v>
      </c>
      <c r="B11" s="19" t="s">
        <v>156</v>
      </c>
      <c r="C11" s="19" t="s">
        <v>157</v>
      </c>
      <c r="D11" s="21">
        <v>39</v>
      </c>
      <c r="E11" s="29">
        <v>3560</v>
      </c>
      <c r="F11" s="23"/>
      <c r="G11" s="21">
        <v>85</v>
      </c>
      <c r="H11" s="21">
        <v>0</v>
      </c>
      <c r="I11" s="21">
        <v>0</v>
      </c>
      <c r="J11" s="21">
        <v>0</v>
      </c>
      <c r="K11" s="21">
        <v>92</v>
      </c>
      <c r="L11" s="21">
        <v>0</v>
      </c>
      <c r="M11" s="21">
        <v>84</v>
      </c>
      <c r="N11" s="21">
        <v>0</v>
      </c>
      <c r="O11" s="21">
        <v>73</v>
      </c>
      <c r="P11" s="21">
        <v>0</v>
      </c>
      <c r="Q11" s="60">
        <v>2001</v>
      </c>
      <c r="R11">
        <v>3161</v>
      </c>
      <c r="S11">
        <v>4305</v>
      </c>
      <c r="T11">
        <v>3143</v>
      </c>
      <c r="U11">
        <v>3394</v>
      </c>
      <c r="V11">
        <v>4419</v>
      </c>
      <c r="W11">
        <v>3663</v>
      </c>
      <c r="X11">
        <v>2910</v>
      </c>
      <c r="Y11">
        <v>2471</v>
      </c>
      <c r="Z11" s="61"/>
      <c r="AB11" s="64" t="s">
        <v>295</v>
      </c>
    </row>
    <row r="12" spans="1:26" ht="15.75">
      <c r="A12" s="19">
        <v>10</v>
      </c>
      <c r="B12" s="19" t="s">
        <v>161</v>
      </c>
      <c r="C12" s="19" t="s">
        <v>162</v>
      </c>
      <c r="D12" s="21">
        <v>44</v>
      </c>
      <c r="E12" s="29">
        <v>3452</v>
      </c>
      <c r="F12" s="23"/>
      <c r="G12" s="21">
        <v>85</v>
      </c>
      <c r="H12" s="21">
        <v>105</v>
      </c>
      <c r="I12" s="21">
        <v>0</v>
      </c>
      <c r="J12" s="21">
        <v>0</v>
      </c>
      <c r="K12" s="21">
        <v>0</v>
      </c>
      <c r="L12" s="21">
        <v>68</v>
      </c>
      <c r="M12" s="21">
        <v>84</v>
      </c>
      <c r="N12" s="21">
        <v>58</v>
      </c>
      <c r="O12" s="21">
        <v>73</v>
      </c>
      <c r="P12" s="21">
        <v>0</v>
      </c>
      <c r="Q12" s="60">
        <v>2007</v>
      </c>
      <c r="R12">
        <v>2532</v>
      </c>
      <c r="S12">
        <v>2102</v>
      </c>
      <c r="T12" s="61"/>
      <c r="U12" s="61"/>
      <c r="V12" s="61"/>
      <c r="W12" s="61"/>
      <c r="X12" s="61"/>
      <c r="Y12" s="61"/>
      <c r="Z12" s="61"/>
    </row>
    <row r="13" spans="1:26" ht="15.75">
      <c r="A13" s="19">
        <v>11</v>
      </c>
      <c r="B13" s="19" t="s">
        <v>164</v>
      </c>
      <c r="C13" s="19" t="s">
        <v>165</v>
      </c>
      <c r="D13" s="21">
        <v>44</v>
      </c>
      <c r="E13" s="29">
        <v>3353</v>
      </c>
      <c r="F13" s="23"/>
      <c r="G13" s="21">
        <v>0</v>
      </c>
      <c r="H13" s="21">
        <v>0</v>
      </c>
      <c r="I13" s="21">
        <v>0</v>
      </c>
      <c r="J13" s="21">
        <v>0</v>
      </c>
      <c r="K13" s="21">
        <v>92</v>
      </c>
      <c r="L13" s="21">
        <v>68</v>
      </c>
      <c r="M13" s="21">
        <v>84</v>
      </c>
      <c r="N13" s="21">
        <v>58</v>
      </c>
      <c r="O13" s="21">
        <v>73</v>
      </c>
      <c r="P13" s="21">
        <v>0</v>
      </c>
      <c r="Q13" s="60">
        <v>1995</v>
      </c>
      <c r="R13">
        <v>3560</v>
      </c>
      <c r="S13">
        <v>4586</v>
      </c>
      <c r="T13">
        <v>4450</v>
      </c>
      <c r="U13">
        <v>4898</v>
      </c>
      <c r="V13">
        <v>4982</v>
      </c>
      <c r="W13">
        <v>5018</v>
      </c>
      <c r="X13">
        <v>6274</v>
      </c>
      <c r="Y13">
        <v>6621</v>
      </c>
      <c r="Z13">
        <v>2562</v>
      </c>
    </row>
    <row r="14" spans="1:26" ht="15.75">
      <c r="A14" s="19">
        <v>12</v>
      </c>
      <c r="B14" s="19" t="s">
        <v>167</v>
      </c>
      <c r="C14" s="19" t="s">
        <v>168</v>
      </c>
      <c r="D14" s="21">
        <v>39</v>
      </c>
      <c r="E14" s="29">
        <v>3114</v>
      </c>
      <c r="F14" s="23"/>
      <c r="G14" s="21">
        <v>85</v>
      </c>
      <c r="H14" s="21">
        <v>105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60">
        <v>1996</v>
      </c>
      <c r="R14">
        <v>2374</v>
      </c>
      <c r="S14">
        <v>0</v>
      </c>
      <c r="T14">
        <v>0</v>
      </c>
      <c r="U14">
        <v>2048</v>
      </c>
      <c r="V14">
        <v>2168</v>
      </c>
      <c r="W14">
        <v>2296</v>
      </c>
      <c r="X14">
        <v>3169</v>
      </c>
      <c r="Y14">
        <v>1788</v>
      </c>
      <c r="Z14">
        <v>2610</v>
      </c>
    </row>
    <row r="15" spans="1:26" ht="15.75">
      <c r="A15" s="19">
        <v>13</v>
      </c>
      <c r="B15" s="19" t="s">
        <v>170</v>
      </c>
      <c r="C15" s="19" t="s">
        <v>149</v>
      </c>
      <c r="D15" s="21">
        <v>36</v>
      </c>
      <c r="E15" s="29">
        <v>3061</v>
      </c>
      <c r="F15" s="23"/>
      <c r="G15" s="21">
        <v>0</v>
      </c>
      <c r="H15" s="21">
        <v>100</v>
      </c>
      <c r="I15" s="21">
        <v>0</v>
      </c>
      <c r="J15" s="21">
        <v>0</v>
      </c>
      <c r="K15" s="21">
        <v>0</v>
      </c>
      <c r="L15" s="21">
        <v>89</v>
      </c>
      <c r="M15" s="21">
        <v>0</v>
      </c>
      <c r="N15" s="21">
        <v>94</v>
      </c>
      <c r="O15" s="21">
        <v>0</v>
      </c>
      <c r="P15" s="21">
        <v>80</v>
      </c>
      <c r="Q15" s="60">
        <v>2009</v>
      </c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5.75">
      <c r="A16" s="19">
        <v>14</v>
      </c>
      <c r="B16" s="19" t="s">
        <v>174</v>
      </c>
      <c r="C16" s="19" t="s">
        <v>175</v>
      </c>
      <c r="D16" s="21">
        <v>35</v>
      </c>
      <c r="E16" s="29">
        <v>2999</v>
      </c>
      <c r="F16" s="23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68</v>
      </c>
      <c r="M16" s="21">
        <v>84</v>
      </c>
      <c r="N16" s="21">
        <v>58</v>
      </c>
      <c r="O16" s="21">
        <v>73</v>
      </c>
      <c r="P16" s="21">
        <v>63</v>
      </c>
      <c r="Q16" s="60">
        <v>2009</v>
      </c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5.75">
      <c r="A17" s="19">
        <v>15</v>
      </c>
      <c r="B17" s="40" t="s">
        <v>177</v>
      </c>
      <c r="C17" s="40" t="s">
        <v>178</v>
      </c>
      <c r="D17" s="21">
        <v>45</v>
      </c>
      <c r="E17" s="29">
        <v>2986</v>
      </c>
      <c r="F17" s="23"/>
      <c r="G17" s="21">
        <v>0</v>
      </c>
      <c r="H17" s="21">
        <v>105</v>
      </c>
      <c r="I17" s="21">
        <v>0</v>
      </c>
      <c r="J17" s="21">
        <v>129</v>
      </c>
      <c r="K17" s="21">
        <v>0</v>
      </c>
      <c r="L17" s="21">
        <v>49</v>
      </c>
      <c r="M17" s="21">
        <v>67</v>
      </c>
      <c r="N17" s="21">
        <v>53</v>
      </c>
      <c r="O17" s="21">
        <v>68</v>
      </c>
      <c r="P17" s="21">
        <v>0</v>
      </c>
      <c r="Q17" s="60">
        <v>1987</v>
      </c>
      <c r="R17">
        <v>3881</v>
      </c>
      <c r="S17">
        <v>3438</v>
      </c>
      <c r="T17">
        <v>0</v>
      </c>
      <c r="U17">
        <v>4782</v>
      </c>
      <c r="V17">
        <v>5294</v>
      </c>
      <c r="W17">
        <v>5300</v>
      </c>
      <c r="X17">
        <v>5338</v>
      </c>
      <c r="Y17">
        <v>5182</v>
      </c>
      <c r="Z17">
        <v>4395</v>
      </c>
    </row>
    <row r="18" spans="1:26" ht="15.75">
      <c r="A18" s="19">
        <v>16</v>
      </c>
      <c r="B18" s="19" t="s">
        <v>161</v>
      </c>
      <c r="C18" s="19" t="s">
        <v>182</v>
      </c>
      <c r="D18" s="21">
        <v>36</v>
      </c>
      <c r="E18" s="13">
        <v>2970</v>
      </c>
      <c r="F18" s="23"/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68</v>
      </c>
      <c r="M18" s="21">
        <v>110</v>
      </c>
      <c r="N18" s="21">
        <v>0</v>
      </c>
      <c r="O18" s="21">
        <v>0</v>
      </c>
      <c r="P18" s="21">
        <v>63</v>
      </c>
      <c r="Q18" s="60">
        <v>2001</v>
      </c>
      <c r="R18">
        <v>2627</v>
      </c>
      <c r="S18">
        <v>3913</v>
      </c>
      <c r="T18">
        <v>3885</v>
      </c>
      <c r="U18">
        <v>3711</v>
      </c>
      <c r="V18">
        <v>3501</v>
      </c>
      <c r="W18">
        <v>3255</v>
      </c>
      <c r="X18">
        <v>3430</v>
      </c>
      <c r="Y18">
        <v>3359</v>
      </c>
      <c r="Z18">
        <v>2413</v>
      </c>
    </row>
    <row r="19" spans="1:26" ht="15.75">
      <c r="A19" s="19">
        <v>17</v>
      </c>
      <c r="B19" s="19" t="s">
        <v>186</v>
      </c>
      <c r="C19" s="19" t="s">
        <v>187</v>
      </c>
      <c r="D19" s="21">
        <v>22</v>
      </c>
      <c r="E19" s="13">
        <v>2940</v>
      </c>
      <c r="F19" s="23"/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60">
        <v>1990</v>
      </c>
      <c r="R19">
        <v>3133</v>
      </c>
      <c r="S19">
        <v>3329</v>
      </c>
      <c r="T19">
        <v>2449</v>
      </c>
      <c r="U19">
        <v>2763</v>
      </c>
      <c r="V19">
        <v>3158</v>
      </c>
      <c r="W19">
        <v>4127</v>
      </c>
      <c r="X19">
        <v>3231</v>
      </c>
      <c r="Y19">
        <v>2820</v>
      </c>
      <c r="Z19">
        <v>2781</v>
      </c>
    </row>
    <row r="20" spans="1:26" ht="15.75">
      <c r="A20" s="19">
        <v>18</v>
      </c>
      <c r="B20" s="19" t="s">
        <v>191</v>
      </c>
      <c r="C20" s="19" t="s">
        <v>192</v>
      </c>
      <c r="D20" s="21">
        <v>40</v>
      </c>
      <c r="E20" s="13">
        <v>2855</v>
      </c>
      <c r="F20" s="23"/>
      <c r="G20" s="21">
        <v>85</v>
      </c>
      <c r="H20" s="21">
        <v>50</v>
      </c>
      <c r="I20" s="21">
        <v>0</v>
      </c>
      <c r="J20" s="21">
        <v>0</v>
      </c>
      <c r="K20" s="21">
        <v>92</v>
      </c>
      <c r="L20" s="21">
        <v>68</v>
      </c>
      <c r="M20" s="21">
        <v>0</v>
      </c>
      <c r="N20" s="21">
        <v>0</v>
      </c>
      <c r="O20" s="21">
        <v>0</v>
      </c>
      <c r="P20" s="21">
        <v>0</v>
      </c>
      <c r="Q20" s="60">
        <v>2007</v>
      </c>
      <c r="R20">
        <v>2380</v>
      </c>
      <c r="S20">
        <v>1620</v>
      </c>
      <c r="T20" s="61"/>
      <c r="U20" s="61"/>
      <c r="V20" s="61"/>
      <c r="W20" s="61"/>
      <c r="X20" s="61"/>
      <c r="Y20" s="61"/>
      <c r="Z20" s="61"/>
    </row>
    <row r="21" spans="1:26" ht="15.75">
      <c r="A21" s="19">
        <v>19</v>
      </c>
      <c r="B21" s="19" t="s">
        <v>193</v>
      </c>
      <c r="C21" s="19" t="s">
        <v>194</v>
      </c>
      <c r="D21" s="21">
        <v>38</v>
      </c>
      <c r="E21" s="13">
        <v>2726</v>
      </c>
      <c r="F21" s="23"/>
      <c r="G21" s="21">
        <v>0</v>
      </c>
      <c r="H21" s="21">
        <v>0</v>
      </c>
      <c r="I21" s="21">
        <v>0</v>
      </c>
      <c r="J21" s="21">
        <v>0</v>
      </c>
      <c r="K21" s="21">
        <v>92</v>
      </c>
      <c r="L21" s="21">
        <v>66</v>
      </c>
      <c r="M21" s="21">
        <v>0</v>
      </c>
      <c r="N21" s="21">
        <v>58</v>
      </c>
      <c r="O21" s="21">
        <v>73</v>
      </c>
      <c r="P21" s="21">
        <v>63</v>
      </c>
      <c r="Q21" s="60">
        <v>1978</v>
      </c>
      <c r="R21">
        <v>3075</v>
      </c>
      <c r="S21">
        <v>3066</v>
      </c>
      <c r="T21">
        <v>3574</v>
      </c>
      <c r="U21">
        <v>3363</v>
      </c>
      <c r="V21">
        <v>3698</v>
      </c>
      <c r="W21">
        <v>5002</v>
      </c>
      <c r="X21">
        <v>5006</v>
      </c>
      <c r="Y21">
        <v>5271</v>
      </c>
      <c r="Z21">
        <v>4692</v>
      </c>
    </row>
    <row r="22" spans="1:26" ht="15.75">
      <c r="A22" s="19">
        <v>20</v>
      </c>
      <c r="B22" s="19" t="s">
        <v>197</v>
      </c>
      <c r="C22" s="19" t="s">
        <v>198</v>
      </c>
      <c r="D22" s="21">
        <v>34</v>
      </c>
      <c r="E22" s="13">
        <v>2629</v>
      </c>
      <c r="F22" s="23"/>
      <c r="G22" s="21">
        <v>85</v>
      </c>
      <c r="H22" s="21">
        <v>52</v>
      </c>
      <c r="I22" s="21">
        <v>0</v>
      </c>
      <c r="J22" s="21">
        <v>0</v>
      </c>
      <c r="K22" s="21">
        <v>92</v>
      </c>
      <c r="L22" s="21">
        <v>0</v>
      </c>
      <c r="M22" s="21">
        <v>84</v>
      </c>
      <c r="N22" s="21">
        <v>0</v>
      </c>
      <c r="O22" s="21">
        <v>73</v>
      </c>
      <c r="P22" s="21">
        <v>0</v>
      </c>
      <c r="Q22" s="60">
        <v>1998</v>
      </c>
      <c r="R22">
        <v>2576</v>
      </c>
      <c r="S22">
        <v>3124</v>
      </c>
      <c r="T22">
        <v>3624</v>
      </c>
      <c r="U22">
        <v>4144</v>
      </c>
      <c r="V22">
        <v>4114</v>
      </c>
      <c r="W22">
        <v>5277</v>
      </c>
      <c r="X22">
        <v>3863</v>
      </c>
      <c r="Y22">
        <v>3607</v>
      </c>
      <c r="Z22">
        <v>3664</v>
      </c>
    </row>
    <row r="23" spans="1:26" ht="15.75">
      <c r="A23" s="19">
        <v>21</v>
      </c>
      <c r="B23" s="19" t="s">
        <v>200</v>
      </c>
      <c r="C23" s="19" t="s">
        <v>201</v>
      </c>
      <c r="D23" s="21">
        <v>22</v>
      </c>
      <c r="E23" s="13">
        <v>2372</v>
      </c>
      <c r="F23" s="23"/>
      <c r="G23" s="21">
        <v>0</v>
      </c>
      <c r="H23" s="21">
        <v>105</v>
      </c>
      <c r="I23" s="21">
        <v>0</v>
      </c>
      <c r="J23" s="21">
        <v>0</v>
      </c>
      <c r="K23" s="21">
        <v>0</v>
      </c>
      <c r="L23" s="21">
        <v>0</v>
      </c>
      <c r="M23" s="21">
        <v>110</v>
      </c>
      <c r="N23" s="21">
        <v>0</v>
      </c>
      <c r="O23" s="21">
        <v>0</v>
      </c>
      <c r="P23" s="21">
        <v>0</v>
      </c>
      <c r="Q23" s="60">
        <v>2008</v>
      </c>
      <c r="R23">
        <v>1005</v>
      </c>
      <c r="S23" s="61"/>
      <c r="T23" s="61"/>
      <c r="U23" s="61"/>
      <c r="V23" s="61"/>
      <c r="W23" s="61"/>
      <c r="X23" s="61"/>
      <c r="Y23" s="61"/>
      <c r="Z23" s="61"/>
    </row>
    <row r="24" spans="1:26" ht="15.75">
      <c r="A24" s="19">
        <v>22</v>
      </c>
      <c r="B24" s="19" t="s">
        <v>148</v>
      </c>
      <c r="C24" s="19" t="s">
        <v>202</v>
      </c>
      <c r="D24" s="21">
        <v>31</v>
      </c>
      <c r="E24" s="13">
        <v>2289</v>
      </c>
      <c r="F24" s="23"/>
      <c r="G24" s="21">
        <v>0</v>
      </c>
      <c r="H24" s="21">
        <v>0</v>
      </c>
      <c r="I24" s="21">
        <v>0</v>
      </c>
      <c r="J24" s="21">
        <v>0</v>
      </c>
      <c r="K24" s="21">
        <v>92</v>
      </c>
      <c r="L24" s="21">
        <v>0</v>
      </c>
      <c r="M24" s="21">
        <v>0</v>
      </c>
      <c r="N24" s="21">
        <v>58</v>
      </c>
      <c r="O24" s="21">
        <v>0</v>
      </c>
      <c r="P24" s="21">
        <v>63</v>
      </c>
      <c r="Q24" s="60">
        <v>1982</v>
      </c>
      <c r="R24">
        <v>1964</v>
      </c>
      <c r="S24">
        <v>3636</v>
      </c>
      <c r="T24">
        <v>3228</v>
      </c>
      <c r="U24">
        <v>3226</v>
      </c>
      <c r="V24">
        <v>4348</v>
      </c>
      <c r="W24">
        <v>3344</v>
      </c>
      <c r="X24">
        <v>3416</v>
      </c>
      <c r="Y24">
        <v>3045</v>
      </c>
      <c r="Z24">
        <v>2607</v>
      </c>
    </row>
    <row r="25" spans="1:26" ht="15.75">
      <c r="A25" s="19">
        <v>23</v>
      </c>
      <c r="B25" s="19" t="s">
        <v>204</v>
      </c>
      <c r="C25" s="19" t="s">
        <v>202</v>
      </c>
      <c r="D25" s="21">
        <v>28</v>
      </c>
      <c r="E25" s="13">
        <v>2277</v>
      </c>
      <c r="F25" s="23"/>
      <c r="G25" s="21">
        <v>85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84</v>
      </c>
      <c r="N25" s="21">
        <v>0</v>
      </c>
      <c r="O25" s="21">
        <v>73</v>
      </c>
      <c r="P25" s="21">
        <v>0</v>
      </c>
      <c r="Q25" s="60">
        <v>1978</v>
      </c>
      <c r="R25">
        <v>2260</v>
      </c>
      <c r="S25">
        <v>3075</v>
      </c>
      <c r="T25">
        <v>2374</v>
      </c>
      <c r="U25">
        <v>3266</v>
      </c>
      <c r="V25">
        <v>2661</v>
      </c>
      <c r="W25">
        <v>3893</v>
      </c>
      <c r="X25">
        <v>3426</v>
      </c>
      <c r="Y25">
        <v>3546</v>
      </c>
      <c r="Z25">
        <v>3599</v>
      </c>
    </row>
    <row r="26" spans="1:26" ht="15.75">
      <c r="A26" s="19">
        <v>24</v>
      </c>
      <c r="B26" s="19" t="s">
        <v>206</v>
      </c>
      <c r="C26" s="19" t="s">
        <v>144</v>
      </c>
      <c r="D26" s="21">
        <v>29</v>
      </c>
      <c r="E26" s="13">
        <v>2242</v>
      </c>
      <c r="F26" s="23"/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73</v>
      </c>
      <c r="P26" s="21">
        <v>0</v>
      </c>
      <c r="Q26" s="60">
        <v>2005</v>
      </c>
      <c r="R26">
        <v>2835</v>
      </c>
      <c r="S26">
        <v>2615</v>
      </c>
      <c r="T26">
        <v>1238</v>
      </c>
      <c r="U26">
        <v>1499</v>
      </c>
      <c r="V26" s="61"/>
      <c r="W26" s="61"/>
      <c r="X26" s="61"/>
      <c r="Y26" s="61"/>
      <c r="Z26" s="61"/>
    </row>
    <row r="27" spans="1:26" ht="15.75">
      <c r="A27" s="19">
        <v>25</v>
      </c>
      <c r="B27" s="19" t="s">
        <v>207</v>
      </c>
      <c r="C27" s="19" t="s">
        <v>208</v>
      </c>
      <c r="D27" s="21">
        <v>27</v>
      </c>
      <c r="E27" s="13">
        <v>2234</v>
      </c>
      <c r="F27" s="23"/>
      <c r="G27" s="21">
        <v>85</v>
      </c>
      <c r="H27" s="21">
        <v>52</v>
      </c>
      <c r="I27" s="21">
        <v>0</v>
      </c>
      <c r="J27" s="21">
        <v>0</v>
      </c>
      <c r="K27" s="21">
        <v>92</v>
      </c>
      <c r="L27" s="21">
        <v>0</v>
      </c>
      <c r="M27" s="21">
        <v>84</v>
      </c>
      <c r="N27" s="21">
        <v>58</v>
      </c>
      <c r="O27" s="21">
        <v>73</v>
      </c>
      <c r="P27" s="21">
        <v>63</v>
      </c>
      <c r="Q27" s="60">
        <v>1994</v>
      </c>
      <c r="R27">
        <v>1739</v>
      </c>
      <c r="S27">
        <v>936</v>
      </c>
      <c r="T27">
        <v>3042</v>
      </c>
      <c r="U27">
        <v>4433</v>
      </c>
      <c r="V27">
        <v>3393</v>
      </c>
      <c r="W27">
        <v>4210</v>
      </c>
      <c r="X27">
        <v>2744</v>
      </c>
      <c r="Y27">
        <v>1198</v>
      </c>
      <c r="Z27">
        <v>2158</v>
      </c>
    </row>
    <row r="28" spans="1:26" ht="15.75">
      <c r="A28" s="19">
        <v>26</v>
      </c>
      <c r="B28" s="19" t="s">
        <v>209</v>
      </c>
      <c r="C28" s="19" t="s">
        <v>210</v>
      </c>
      <c r="D28" s="21">
        <v>28</v>
      </c>
      <c r="E28" s="13">
        <v>2215</v>
      </c>
      <c r="F28" s="23"/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73</v>
      </c>
      <c r="P28" s="21">
        <v>0</v>
      </c>
      <c r="Q28" s="60">
        <v>2006</v>
      </c>
      <c r="R28">
        <v>1089</v>
      </c>
      <c r="S28">
        <v>3834</v>
      </c>
      <c r="T28">
        <v>1133</v>
      </c>
      <c r="U28" s="61"/>
      <c r="V28" s="61"/>
      <c r="W28" s="61"/>
      <c r="X28" s="61"/>
      <c r="Y28" s="61"/>
      <c r="Z28" s="61"/>
    </row>
    <row r="29" spans="1:26" ht="15.75">
      <c r="A29" s="19">
        <v>27</v>
      </c>
      <c r="B29" s="19" t="s">
        <v>211</v>
      </c>
      <c r="C29" s="19" t="s">
        <v>212</v>
      </c>
      <c r="D29" s="21">
        <v>29</v>
      </c>
      <c r="E29" s="13">
        <v>2181</v>
      </c>
      <c r="F29" s="23"/>
      <c r="G29" s="21">
        <v>85</v>
      </c>
      <c r="H29" s="21">
        <v>105</v>
      </c>
      <c r="I29" s="21">
        <v>0</v>
      </c>
      <c r="J29" s="21">
        <v>0</v>
      </c>
      <c r="K29" s="21">
        <v>92</v>
      </c>
      <c r="L29" s="21">
        <v>68</v>
      </c>
      <c r="M29" s="21">
        <v>0</v>
      </c>
      <c r="N29" s="21">
        <v>0</v>
      </c>
      <c r="O29" s="21">
        <v>0</v>
      </c>
      <c r="P29" s="21">
        <v>0</v>
      </c>
      <c r="Q29" s="60">
        <v>1994</v>
      </c>
      <c r="R29">
        <v>1832</v>
      </c>
      <c r="S29">
        <v>2095</v>
      </c>
      <c r="T29">
        <v>2331</v>
      </c>
      <c r="U29">
        <v>2609</v>
      </c>
      <c r="V29">
        <v>2011</v>
      </c>
      <c r="W29">
        <v>2798</v>
      </c>
      <c r="X29">
        <v>3645</v>
      </c>
      <c r="Y29">
        <v>3126</v>
      </c>
      <c r="Z29">
        <v>4224</v>
      </c>
    </row>
    <row r="30" spans="1:26" ht="15.75">
      <c r="A30" s="19">
        <v>28</v>
      </c>
      <c r="B30" s="19" t="s">
        <v>206</v>
      </c>
      <c r="C30" s="19" t="s">
        <v>214</v>
      </c>
      <c r="D30" s="21">
        <v>17</v>
      </c>
      <c r="E30" s="13">
        <v>2050</v>
      </c>
      <c r="F30" s="23"/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60">
        <v>2006</v>
      </c>
      <c r="R30">
        <v>3415</v>
      </c>
      <c r="S30">
        <v>785</v>
      </c>
      <c r="T30">
        <v>2391</v>
      </c>
      <c r="U30" s="61"/>
      <c r="V30" s="61"/>
      <c r="W30" s="61"/>
      <c r="X30" s="61"/>
      <c r="Y30" s="61"/>
      <c r="Z30" s="61"/>
    </row>
    <row r="31" spans="1:26" ht="15.75">
      <c r="A31" s="19">
        <v>29</v>
      </c>
      <c r="B31" s="19" t="s">
        <v>216</v>
      </c>
      <c r="C31" s="19" t="s">
        <v>217</v>
      </c>
      <c r="D31" s="21">
        <v>22</v>
      </c>
      <c r="E31" s="13">
        <v>2036</v>
      </c>
      <c r="F31" s="23"/>
      <c r="G31" s="21">
        <v>0</v>
      </c>
      <c r="H31" s="21">
        <v>105</v>
      </c>
      <c r="I31" s="21">
        <v>0</v>
      </c>
      <c r="J31" s="21">
        <v>0</v>
      </c>
      <c r="K31" s="21">
        <v>92</v>
      </c>
      <c r="L31" s="21">
        <v>0</v>
      </c>
      <c r="M31" s="21">
        <v>0</v>
      </c>
      <c r="N31" s="21">
        <v>0</v>
      </c>
      <c r="O31" s="21">
        <v>73</v>
      </c>
      <c r="P31" s="21">
        <v>0</v>
      </c>
      <c r="Q31" s="60">
        <v>2001</v>
      </c>
      <c r="R31">
        <v>210</v>
      </c>
      <c r="S31">
        <v>1593</v>
      </c>
      <c r="T31">
        <v>0</v>
      </c>
      <c r="U31">
        <v>0</v>
      </c>
      <c r="V31">
        <v>1897</v>
      </c>
      <c r="W31">
        <v>1580</v>
      </c>
      <c r="X31">
        <v>1613</v>
      </c>
      <c r="Y31">
        <v>1850</v>
      </c>
      <c r="Z31">
        <v>951</v>
      </c>
    </row>
    <row r="32" spans="1:26" ht="15.75">
      <c r="A32" s="19">
        <v>30</v>
      </c>
      <c r="B32" s="19" t="s">
        <v>177</v>
      </c>
      <c r="C32" s="19" t="s">
        <v>140</v>
      </c>
      <c r="D32" s="21">
        <v>25</v>
      </c>
      <c r="E32" s="13">
        <v>2021</v>
      </c>
      <c r="F32" s="23"/>
      <c r="G32" s="21">
        <v>0</v>
      </c>
      <c r="H32" s="21">
        <v>100</v>
      </c>
      <c r="I32" s="21">
        <v>0</v>
      </c>
      <c r="J32" s="21">
        <v>0</v>
      </c>
      <c r="K32" s="21">
        <v>0</v>
      </c>
      <c r="L32" s="21">
        <v>68</v>
      </c>
      <c r="M32" s="21">
        <v>84</v>
      </c>
      <c r="N32" s="21">
        <v>0</v>
      </c>
      <c r="O32" s="21">
        <v>0</v>
      </c>
      <c r="P32" s="21">
        <v>0</v>
      </c>
      <c r="Q32" s="60">
        <v>1987</v>
      </c>
      <c r="R32">
        <v>1355</v>
      </c>
      <c r="S32">
        <v>2186</v>
      </c>
      <c r="T32">
        <v>1786</v>
      </c>
      <c r="U32">
        <v>1755</v>
      </c>
      <c r="V32">
        <v>1249</v>
      </c>
      <c r="W32">
        <v>1703</v>
      </c>
      <c r="X32">
        <v>2509</v>
      </c>
      <c r="Y32">
        <v>1355</v>
      </c>
      <c r="Z32">
        <v>1358</v>
      </c>
    </row>
    <row r="33" spans="1:26" ht="15.75">
      <c r="A33" s="19">
        <v>31</v>
      </c>
      <c r="B33" s="19" t="s">
        <v>222</v>
      </c>
      <c r="C33" s="19" t="s">
        <v>223</v>
      </c>
      <c r="D33" s="21">
        <v>28</v>
      </c>
      <c r="E33" s="13">
        <v>1973</v>
      </c>
      <c r="F33" s="23"/>
      <c r="G33" s="21">
        <v>0</v>
      </c>
      <c r="H33" s="21">
        <v>105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58</v>
      </c>
      <c r="O33" s="21">
        <v>0</v>
      </c>
      <c r="P33" s="21">
        <v>63</v>
      </c>
      <c r="Q33" s="60">
        <v>1988</v>
      </c>
      <c r="R33">
        <v>0</v>
      </c>
      <c r="S33">
        <v>2069</v>
      </c>
      <c r="T33">
        <v>591</v>
      </c>
      <c r="U33">
        <v>1861</v>
      </c>
      <c r="V33">
        <v>0</v>
      </c>
      <c r="W33">
        <v>2125</v>
      </c>
      <c r="X33">
        <v>1579</v>
      </c>
      <c r="Y33">
        <v>1942</v>
      </c>
      <c r="Z33">
        <v>2108</v>
      </c>
    </row>
    <row r="34" spans="1:26" ht="15.75">
      <c r="A34" s="19">
        <v>32</v>
      </c>
      <c r="B34" s="19" t="s">
        <v>225</v>
      </c>
      <c r="C34" s="19" t="s">
        <v>226</v>
      </c>
      <c r="D34" s="21">
        <v>24</v>
      </c>
      <c r="E34" s="13">
        <v>1775</v>
      </c>
      <c r="F34" s="23"/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60">
        <v>2008</v>
      </c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>
      <c r="A35" s="19">
        <v>33</v>
      </c>
      <c r="B35" s="19" t="s">
        <v>227</v>
      </c>
      <c r="C35" s="19" t="s">
        <v>228</v>
      </c>
      <c r="D35" s="21">
        <v>20</v>
      </c>
      <c r="E35" s="13">
        <v>1718</v>
      </c>
      <c r="F35" s="23"/>
      <c r="G35" s="21">
        <v>85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84</v>
      </c>
      <c r="N35" s="21">
        <v>0</v>
      </c>
      <c r="O35" s="21">
        <v>73</v>
      </c>
      <c r="P35" s="21">
        <v>0</v>
      </c>
      <c r="Q35" s="60">
        <v>2008</v>
      </c>
      <c r="R35">
        <v>1799</v>
      </c>
      <c r="S35">
        <v>619</v>
      </c>
      <c r="T35" s="61"/>
      <c r="U35" s="61"/>
      <c r="V35" s="61"/>
      <c r="W35" s="61"/>
      <c r="X35" s="61"/>
      <c r="Y35" s="61"/>
      <c r="Z35" s="61"/>
    </row>
    <row r="36" spans="1:26" ht="15.75">
      <c r="A36" s="19">
        <v>34</v>
      </c>
      <c r="B36" s="19" t="s">
        <v>229</v>
      </c>
      <c r="C36" s="19" t="s">
        <v>230</v>
      </c>
      <c r="D36" s="21">
        <v>19</v>
      </c>
      <c r="E36" s="13">
        <v>1676</v>
      </c>
      <c r="F36" s="23"/>
      <c r="G36" s="21">
        <v>0</v>
      </c>
      <c r="H36" s="21">
        <v>105</v>
      </c>
      <c r="I36" s="21">
        <v>0</v>
      </c>
      <c r="J36" s="21">
        <v>0</v>
      </c>
      <c r="K36" s="21">
        <v>0</v>
      </c>
      <c r="L36" s="21">
        <v>89</v>
      </c>
      <c r="M36" s="21">
        <v>0</v>
      </c>
      <c r="N36" s="21">
        <v>0</v>
      </c>
      <c r="O36" s="21">
        <v>0</v>
      </c>
      <c r="P36" s="21">
        <v>80</v>
      </c>
      <c r="Q36" s="60">
        <v>1990</v>
      </c>
      <c r="R36">
        <v>1862</v>
      </c>
      <c r="S36">
        <v>1905</v>
      </c>
      <c r="T36">
        <v>1845</v>
      </c>
      <c r="U36">
        <v>2522</v>
      </c>
      <c r="V36">
        <v>2328</v>
      </c>
      <c r="W36">
        <v>2494</v>
      </c>
      <c r="X36">
        <v>2653</v>
      </c>
      <c r="Y36">
        <v>2630</v>
      </c>
      <c r="Z36">
        <v>2748</v>
      </c>
    </row>
    <row r="37" spans="1:26" ht="15.75">
      <c r="A37" s="19">
        <v>35</v>
      </c>
      <c r="B37" s="45" t="s">
        <v>231</v>
      </c>
      <c r="C37" s="45" t="s">
        <v>232</v>
      </c>
      <c r="D37" s="21">
        <v>21</v>
      </c>
      <c r="E37" s="13">
        <v>1519</v>
      </c>
      <c r="F37" s="23"/>
      <c r="G37" s="21">
        <v>0</v>
      </c>
      <c r="H37" s="21">
        <v>0</v>
      </c>
      <c r="I37" s="21">
        <v>0</v>
      </c>
      <c r="J37" s="21">
        <v>0</v>
      </c>
      <c r="K37" s="21">
        <v>92</v>
      </c>
      <c r="L37" s="21">
        <v>0</v>
      </c>
      <c r="M37" s="21">
        <v>91</v>
      </c>
      <c r="N37" s="21">
        <v>0</v>
      </c>
      <c r="O37" s="21">
        <v>0</v>
      </c>
      <c r="P37" s="21">
        <v>0</v>
      </c>
      <c r="Q37" s="60">
        <v>2007</v>
      </c>
      <c r="R37">
        <v>2037</v>
      </c>
      <c r="S37">
        <v>1837</v>
      </c>
      <c r="T37" s="61"/>
      <c r="U37" s="61"/>
      <c r="V37" s="61"/>
      <c r="W37" s="61"/>
      <c r="X37" s="61"/>
      <c r="Y37" s="61"/>
      <c r="Z37" s="61"/>
    </row>
    <row r="38" spans="1:26" ht="15.75">
      <c r="A38" s="19">
        <v>36</v>
      </c>
      <c r="B38" s="19" t="s">
        <v>235</v>
      </c>
      <c r="C38" s="19" t="s">
        <v>236</v>
      </c>
      <c r="D38" s="21">
        <v>18</v>
      </c>
      <c r="E38" s="13">
        <v>1386</v>
      </c>
      <c r="F38" s="23"/>
      <c r="G38" s="21">
        <v>85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73</v>
      </c>
      <c r="P38" s="21">
        <v>63</v>
      </c>
      <c r="Q38" s="60">
        <v>1981</v>
      </c>
      <c r="R38">
        <v>1929</v>
      </c>
      <c r="S38">
        <v>2352</v>
      </c>
      <c r="T38">
        <v>2613</v>
      </c>
      <c r="U38" s="61"/>
      <c r="V38" s="61"/>
      <c r="W38" s="61"/>
      <c r="X38" s="61"/>
      <c r="Y38" s="61"/>
      <c r="Z38" s="61"/>
    </row>
    <row r="39" spans="1:26" ht="15.75">
      <c r="A39" s="19">
        <v>37</v>
      </c>
      <c r="B39" s="19" t="s">
        <v>237</v>
      </c>
      <c r="C39" s="19" t="s">
        <v>238</v>
      </c>
      <c r="D39" s="21">
        <v>16</v>
      </c>
      <c r="E39" s="13">
        <v>1299</v>
      </c>
      <c r="F39" s="23"/>
      <c r="G39" s="21">
        <v>85</v>
      </c>
      <c r="H39" s="21">
        <v>105</v>
      </c>
      <c r="I39" s="21">
        <v>0</v>
      </c>
      <c r="J39" s="21">
        <v>0</v>
      </c>
      <c r="K39" s="21">
        <v>92</v>
      </c>
      <c r="L39" s="21">
        <v>0</v>
      </c>
      <c r="M39" s="21">
        <v>84</v>
      </c>
      <c r="N39" s="21">
        <v>0</v>
      </c>
      <c r="O39" s="21">
        <v>73</v>
      </c>
      <c r="P39" s="21">
        <v>0</v>
      </c>
      <c r="Q39" s="60">
        <v>2009</v>
      </c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>
      <c r="A40" s="19">
        <v>38</v>
      </c>
      <c r="B40" s="45" t="s">
        <v>239</v>
      </c>
      <c r="C40" s="45" t="s">
        <v>240</v>
      </c>
      <c r="D40" s="21">
        <v>21</v>
      </c>
      <c r="E40" s="13">
        <v>1283</v>
      </c>
      <c r="F40" s="23"/>
      <c r="G40" s="21">
        <v>0</v>
      </c>
      <c r="H40" s="21">
        <v>50</v>
      </c>
      <c r="I40" s="21">
        <v>0</v>
      </c>
      <c r="J40" s="21">
        <v>0</v>
      </c>
      <c r="K40" s="21">
        <v>0</v>
      </c>
      <c r="L40" s="21">
        <v>68</v>
      </c>
      <c r="M40" s="21">
        <v>0</v>
      </c>
      <c r="N40" s="21">
        <v>0</v>
      </c>
      <c r="O40" s="21">
        <v>0</v>
      </c>
      <c r="P40" s="21">
        <v>0</v>
      </c>
      <c r="Q40" s="60">
        <v>2009</v>
      </c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>
      <c r="A41" s="19">
        <v>39</v>
      </c>
      <c r="B41" s="19" t="s">
        <v>241</v>
      </c>
      <c r="C41" s="19" t="s">
        <v>242</v>
      </c>
      <c r="D41" s="21">
        <v>12</v>
      </c>
      <c r="E41" s="13">
        <v>1165</v>
      </c>
      <c r="F41" s="23"/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60">
        <v>2003</v>
      </c>
      <c r="R41">
        <v>1530</v>
      </c>
      <c r="S41">
        <v>1248</v>
      </c>
      <c r="T41">
        <v>0</v>
      </c>
      <c r="U41">
        <v>2372</v>
      </c>
      <c r="V41">
        <v>2037</v>
      </c>
      <c r="W41">
        <v>2319</v>
      </c>
      <c r="X41" s="61"/>
      <c r="Y41" s="61"/>
      <c r="Z41" s="61"/>
    </row>
    <row r="42" spans="1:26" ht="15.75">
      <c r="A42" s="19">
        <v>40</v>
      </c>
      <c r="B42" s="45" t="s">
        <v>244</v>
      </c>
      <c r="C42" s="45" t="s">
        <v>245</v>
      </c>
      <c r="D42" s="21">
        <v>22</v>
      </c>
      <c r="E42" s="13">
        <v>1076</v>
      </c>
      <c r="F42" s="23"/>
      <c r="G42" s="21">
        <v>46</v>
      </c>
      <c r="H42" s="21">
        <v>52</v>
      </c>
      <c r="I42" s="21">
        <v>0</v>
      </c>
      <c r="J42" s="21">
        <v>0</v>
      </c>
      <c r="K42" s="21">
        <v>0</v>
      </c>
      <c r="L42" s="21">
        <v>0</v>
      </c>
      <c r="M42" s="21">
        <v>45</v>
      </c>
      <c r="N42" s="21">
        <v>0</v>
      </c>
      <c r="O42" s="21">
        <v>56</v>
      </c>
      <c r="P42" s="21">
        <v>0</v>
      </c>
      <c r="Q42" s="60">
        <v>1998</v>
      </c>
      <c r="R42">
        <v>796</v>
      </c>
      <c r="S42">
        <v>1522</v>
      </c>
      <c r="T42">
        <v>1613</v>
      </c>
      <c r="U42">
        <v>1946</v>
      </c>
      <c r="V42">
        <v>2048</v>
      </c>
      <c r="W42">
        <v>2549</v>
      </c>
      <c r="X42">
        <v>2869</v>
      </c>
      <c r="Y42">
        <v>2028</v>
      </c>
      <c r="Z42">
        <v>1721</v>
      </c>
    </row>
    <row r="43" spans="1:26" ht="15.75">
      <c r="A43" s="19">
        <v>41</v>
      </c>
      <c r="B43" s="45" t="s">
        <v>229</v>
      </c>
      <c r="C43" s="45" t="s">
        <v>246</v>
      </c>
      <c r="D43" s="21">
        <v>15</v>
      </c>
      <c r="E43" s="13">
        <v>1029</v>
      </c>
      <c r="F43" s="23"/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63</v>
      </c>
      <c r="Q43" s="60">
        <v>1991</v>
      </c>
      <c r="R43">
        <v>1188</v>
      </c>
      <c r="S43" s="61"/>
      <c r="T43" s="61"/>
      <c r="U43" s="61"/>
      <c r="V43" s="61"/>
      <c r="W43" s="61"/>
      <c r="X43" s="61"/>
      <c r="Y43" s="61"/>
      <c r="Z43" s="61"/>
    </row>
    <row r="44" spans="1:26" ht="15.75">
      <c r="A44" s="19">
        <v>42</v>
      </c>
      <c r="B44" s="19" t="s">
        <v>248</v>
      </c>
      <c r="C44" s="19" t="s">
        <v>192</v>
      </c>
      <c r="D44" s="21">
        <v>11</v>
      </c>
      <c r="E44" s="13">
        <v>1014</v>
      </c>
      <c r="F44" s="2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60">
        <v>2005</v>
      </c>
      <c r="R44">
        <v>2397</v>
      </c>
      <c r="S44">
        <v>2026</v>
      </c>
      <c r="T44">
        <v>1050</v>
      </c>
      <c r="U44">
        <v>1198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5.75">
      <c r="A45" s="19">
        <v>43</v>
      </c>
      <c r="B45" s="19" t="s">
        <v>249</v>
      </c>
      <c r="C45" s="19" t="s">
        <v>250</v>
      </c>
      <c r="D45" s="21">
        <v>12</v>
      </c>
      <c r="E45" s="13">
        <v>964</v>
      </c>
      <c r="F45" s="23"/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60">
        <v>2009</v>
      </c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>
      <c r="A46" s="19">
        <v>44</v>
      </c>
      <c r="B46" s="19" t="s">
        <v>252</v>
      </c>
      <c r="C46" s="19" t="s">
        <v>253</v>
      </c>
      <c r="D46" s="21">
        <v>13</v>
      </c>
      <c r="E46" s="13">
        <v>930</v>
      </c>
      <c r="F46" s="23"/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91</v>
      </c>
      <c r="N46" s="21">
        <v>0</v>
      </c>
      <c r="O46" s="21">
        <v>0</v>
      </c>
      <c r="P46" s="21">
        <v>0</v>
      </c>
      <c r="Q46" s="60">
        <v>2008</v>
      </c>
      <c r="R46">
        <v>833</v>
      </c>
      <c r="S46" s="61"/>
      <c r="T46" s="61"/>
      <c r="U46" s="61"/>
      <c r="V46" s="61"/>
      <c r="W46" s="61"/>
      <c r="X46" s="61"/>
      <c r="Y46" s="61"/>
      <c r="Z46" s="61"/>
    </row>
    <row r="47" spans="1:26" ht="15.75">
      <c r="A47" s="19">
        <v>45</v>
      </c>
      <c r="B47" s="19" t="s">
        <v>255</v>
      </c>
      <c r="C47" s="19" t="s">
        <v>256</v>
      </c>
      <c r="D47" s="21">
        <v>14</v>
      </c>
      <c r="E47" s="13">
        <v>915</v>
      </c>
      <c r="F47" s="23"/>
      <c r="G47" s="21">
        <v>0</v>
      </c>
      <c r="H47" s="21">
        <v>52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60">
        <v>2008</v>
      </c>
      <c r="R47">
        <v>1730</v>
      </c>
      <c r="S47" s="61"/>
      <c r="T47" s="61"/>
      <c r="U47" s="61"/>
      <c r="V47" s="61"/>
      <c r="W47" s="61"/>
      <c r="X47" s="61"/>
      <c r="Y47" s="61"/>
      <c r="Z47" s="61"/>
    </row>
    <row r="48" spans="1:26" ht="15.75">
      <c r="A48" s="19">
        <v>46</v>
      </c>
      <c r="B48" s="19" t="s">
        <v>252</v>
      </c>
      <c r="C48" s="19" t="s">
        <v>259</v>
      </c>
      <c r="D48" s="21">
        <v>11</v>
      </c>
      <c r="E48" s="13">
        <v>898</v>
      </c>
      <c r="F48" s="23"/>
      <c r="G48" s="21">
        <v>0</v>
      </c>
      <c r="H48" s="21">
        <v>0</v>
      </c>
      <c r="I48" s="21">
        <v>0</v>
      </c>
      <c r="J48" s="21">
        <v>0</v>
      </c>
      <c r="K48" s="21">
        <v>92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60">
        <v>2008</v>
      </c>
      <c r="R48">
        <v>1522</v>
      </c>
      <c r="S48" s="61"/>
      <c r="T48" s="61"/>
      <c r="U48" s="61"/>
      <c r="V48" s="61"/>
      <c r="W48" s="61"/>
      <c r="X48" s="61"/>
      <c r="Y48" s="61"/>
      <c r="Z48" s="61"/>
    </row>
    <row r="49" spans="1:26" ht="15.75">
      <c r="A49" s="19">
        <v>47</v>
      </c>
      <c r="B49" s="19" t="s">
        <v>260</v>
      </c>
      <c r="C49" s="19" t="s">
        <v>261</v>
      </c>
      <c r="D49" s="21">
        <v>5</v>
      </c>
      <c r="E49" s="13">
        <v>703</v>
      </c>
      <c r="F49" s="2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60">
        <v>2005</v>
      </c>
      <c r="R49">
        <v>3353</v>
      </c>
      <c r="S49">
        <v>2006</v>
      </c>
      <c r="T49">
        <v>0</v>
      </c>
      <c r="U49">
        <v>2441</v>
      </c>
      <c r="V49" s="61"/>
      <c r="W49" s="61"/>
      <c r="X49" s="61"/>
      <c r="Y49" s="61"/>
      <c r="Z49" s="61"/>
    </row>
    <row r="50" spans="1:26" ht="15.75">
      <c r="A50" s="19">
        <v>48</v>
      </c>
      <c r="B50" s="19" t="s">
        <v>262</v>
      </c>
      <c r="C50" s="19" t="s">
        <v>263</v>
      </c>
      <c r="D50" s="21">
        <v>7</v>
      </c>
      <c r="E50" s="13">
        <v>600</v>
      </c>
      <c r="F50" s="23"/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80</v>
      </c>
      <c r="Q50" s="60">
        <v>2009</v>
      </c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>
      <c r="A51" s="19">
        <v>49</v>
      </c>
      <c r="B51" s="19" t="s">
        <v>264</v>
      </c>
      <c r="C51" s="19" t="s">
        <v>265</v>
      </c>
      <c r="D51" s="21">
        <v>6</v>
      </c>
      <c r="E51" s="13">
        <v>372</v>
      </c>
      <c r="F51" s="23"/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60">
        <v>1994</v>
      </c>
      <c r="R51">
        <v>1752</v>
      </c>
      <c r="S51">
        <v>2366</v>
      </c>
      <c r="T51">
        <v>2429</v>
      </c>
      <c r="U51">
        <v>3413</v>
      </c>
      <c r="V51">
        <v>3688</v>
      </c>
      <c r="W51">
        <v>4478</v>
      </c>
      <c r="X51">
        <v>4839</v>
      </c>
      <c r="Y51">
        <v>3888</v>
      </c>
      <c r="Z51">
        <v>4934</v>
      </c>
    </row>
    <row r="52" spans="1:26" ht="15.75">
      <c r="A52" s="40">
        <v>50</v>
      </c>
      <c r="B52" s="50" t="s">
        <v>164</v>
      </c>
      <c r="C52" s="50" t="s">
        <v>267</v>
      </c>
      <c r="D52" s="21">
        <v>5</v>
      </c>
      <c r="E52" s="13">
        <v>304</v>
      </c>
      <c r="F52" s="23"/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60">
        <v>1998</v>
      </c>
      <c r="R52">
        <v>1826</v>
      </c>
      <c r="S52">
        <v>1463</v>
      </c>
      <c r="T52">
        <v>1734</v>
      </c>
      <c r="U52">
        <v>1588</v>
      </c>
      <c r="V52">
        <v>2470</v>
      </c>
      <c r="W52">
        <v>3062</v>
      </c>
      <c r="X52">
        <v>3864</v>
      </c>
      <c r="Y52">
        <v>2596</v>
      </c>
      <c r="Z52">
        <v>3379</v>
      </c>
    </row>
    <row r="53" spans="1:26" ht="15.75">
      <c r="A53" s="40">
        <v>51</v>
      </c>
      <c r="B53" s="19" t="s">
        <v>154</v>
      </c>
      <c r="C53" s="19" t="s">
        <v>268</v>
      </c>
      <c r="D53" s="21">
        <v>4</v>
      </c>
      <c r="E53" s="13">
        <v>265</v>
      </c>
      <c r="F53" s="23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60">
        <v>1999</v>
      </c>
      <c r="R53">
        <v>700</v>
      </c>
      <c r="S53">
        <v>0</v>
      </c>
      <c r="T53">
        <v>0</v>
      </c>
      <c r="U53">
        <v>646</v>
      </c>
      <c r="V53">
        <v>0</v>
      </c>
      <c r="W53">
        <v>305</v>
      </c>
      <c r="X53">
        <v>258</v>
      </c>
      <c r="Y53">
        <v>1288</v>
      </c>
      <c r="Z53">
        <v>773</v>
      </c>
    </row>
    <row r="54" spans="1:26" ht="15.75">
      <c r="A54" s="40">
        <v>52</v>
      </c>
      <c r="B54" s="19" t="s">
        <v>161</v>
      </c>
      <c r="C54" s="19" t="s">
        <v>270</v>
      </c>
      <c r="D54" s="21">
        <v>4</v>
      </c>
      <c r="E54" s="13">
        <v>244</v>
      </c>
      <c r="F54" s="23"/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60">
        <v>2000</v>
      </c>
      <c r="R54">
        <v>2100</v>
      </c>
      <c r="S54">
        <v>2853</v>
      </c>
      <c r="T54">
        <v>1710</v>
      </c>
      <c r="U54">
        <v>955</v>
      </c>
      <c r="V54">
        <v>4592</v>
      </c>
      <c r="W54">
        <v>5704</v>
      </c>
      <c r="X54">
        <v>3254</v>
      </c>
      <c r="Y54">
        <v>2296</v>
      </c>
      <c r="Z54">
        <v>2007</v>
      </c>
    </row>
    <row r="55" spans="1:26" ht="15.75">
      <c r="A55" s="40">
        <v>53</v>
      </c>
      <c r="B55" s="45" t="s">
        <v>273</v>
      </c>
      <c r="C55" s="45" t="s">
        <v>274</v>
      </c>
      <c r="D55" s="21">
        <v>5</v>
      </c>
      <c r="E55" s="13">
        <v>235</v>
      </c>
      <c r="F55" s="23"/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60">
        <v>1998</v>
      </c>
      <c r="R55">
        <v>496</v>
      </c>
      <c r="S55">
        <v>1447</v>
      </c>
      <c r="T55">
        <v>969</v>
      </c>
      <c r="U55">
        <v>978</v>
      </c>
      <c r="V55">
        <v>1668</v>
      </c>
      <c r="W55">
        <v>843</v>
      </c>
      <c r="X55">
        <v>2074</v>
      </c>
      <c r="Y55">
        <v>1738</v>
      </c>
      <c r="Z55">
        <v>820</v>
      </c>
    </row>
    <row r="56" spans="1:26" ht="15.75">
      <c r="A56" s="19">
        <v>54</v>
      </c>
      <c r="B56" s="40" t="s">
        <v>275</v>
      </c>
      <c r="C56" s="51" t="s">
        <v>276</v>
      </c>
      <c r="D56" s="21">
        <v>3</v>
      </c>
      <c r="E56" s="13">
        <v>209</v>
      </c>
      <c r="F56" s="23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0">
        <v>2008</v>
      </c>
      <c r="R56">
        <v>528</v>
      </c>
      <c r="S56" s="61"/>
      <c r="T56" s="61"/>
      <c r="U56" s="61"/>
      <c r="V56" s="61"/>
      <c r="W56" s="61"/>
      <c r="X56" s="61"/>
      <c r="Y56" s="61"/>
      <c r="Z56" s="61"/>
    </row>
    <row r="57" spans="1:26" ht="15.75">
      <c r="A57" s="40">
        <v>55</v>
      </c>
      <c r="B57" s="19" t="s">
        <v>277</v>
      </c>
      <c r="C57" s="19" t="s">
        <v>278</v>
      </c>
      <c r="D57" s="21">
        <v>2</v>
      </c>
      <c r="E57" s="13">
        <v>121</v>
      </c>
      <c r="F57" s="23"/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60">
        <v>2003</v>
      </c>
      <c r="R57">
        <v>1842</v>
      </c>
      <c r="S57">
        <v>1357</v>
      </c>
      <c r="T57">
        <v>1174</v>
      </c>
      <c r="U57">
        <v>1884</v>
      </c>
      <c r="V57">
        <v>1444</v>
      </c>
      <c r="W57">
        <v>1388</v>
      </c>
      <c r="X57" s="61"/>
      <c r="Y57" s="61"/>
      <c r="Z57" s="61"/>
    </row>
    <row r="58" spans="1:26" ht="15.75">
      <c r="A58" s="40">
        <v>56</v>
      </c>
      <c r="B58" s="19" t="s">
        <v>280</v>
      </c>
      <c r="C58" s="19" t="s">
        <v>281</v>
      </c>
      <c r="D58" s="21">
        <v>1</v>
      </c>
      <c r="E58" s="13">
        <v>66</v>
      </c>
      <c r="F58" s="23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60">
        <v>2007</v>
      </c>
      <c r="R58">
        <v>0</v>
      </c>
      <c r="S58">
        <v>687</v>
      </c>
      <c r="T58" s="61"/>
      <c r="U58" s="61"/>
      <c r="V58" s="61"/>
      <c r="W58" s="61"/>
      <c r="X58" s="61"/>
      <c r="Y58" s="61"/>
      <c r="Z58" s="61"/>
    </row>
    <row r="59" ht="12.75" customHeight="1"/>
  </sheetData>
  <conditionalFormatting sqref="AB3:AB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equinoxe4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ikke</dc:creator>
  <cp:keywords/>
  <dc:description/>
  <cp:lastModifiedBy>ikke</cp:lastModifiedBy>
  <dcterms:created xsi:type="dcterms:W3CDTF">2010-02-07T19:26:26Z</dcterms:created>
  <dcterms:modified xsi:type="dcterms:W3CDTF">2010-02-07T20:16:43Z</dcterms:modified>
  <cp:category/>
  <cp:version/>
  <cp:contentType/>
  <cp:contentStatus/>
</cp:coreProperties>
</file>